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карантин 2020\Регион Энерго\САЙТ\19 пп г абз 7-8  о своб мощн ВЫШЕ 35 кВ_абз 8 о своб мощн НИЖЕ 35 кВ\"/>
    </mc:Choice>
  </mc:AlternateContent>
  <bookViews>
    <workbookView xWindow="0" yWindow="0" windowWidth="23040" windowHeight="9384" tabRatio="915" firstSheet="15" activeTab="23"/>
  </bookViews>
  <sheets>
    <sheet name="01.23, 19-г абз 7" sheetId="2" r:id="rId1"/>
    <sheet name="02.23, 19-г абз 7 " sheetId="3" r:id="rId2"/>
    <sheet name="03.23, 19-г абз 7" sheetId="6" r:id="rId3"/>
    <sheet name="04.23, 19-г абз 7 " sheetId="8" r:id="rId4"/>
    <sheet name="05.23, 19-г абз 7  " sheetId="11" r:id="rId5"/>
    <sheet name="06.23, 19-г абз 7  " sheetId="12" r:id="rId6"/>
    <sheet name="07.23, 19-г абз 7  " sheetId="14" r:id="rId7"/>
    <sheet name="08.23, 19-г абз 7" sheetId="16" r:id="rId8"/>
    <sheet name="09.23, 19-г абз 7" sheetId="18" r:id="rId9"/>
    <sheet name="10.23, 19-г абз 7 " sheetId="21" r:id="rId10"/>
    <sheet name="11.23, 19-г абз 7 " sheetId="22" r:id="rId11"/>
    <sheet name="12.23, 19-г абз 7 " sheetId="24" r:id="rId12"/>
    <sheet name="01.23, 19-г абз 8" sheetId="1" r:id="rId13"/>
    <sheet name="02.23, 19-г абз 8" sheetId="5" r:id="rId14"/>
    <sheet name="03.23, 19-г абз 8" sheetId="7" r:id="rId15"/>
    <sheet name="04.23, 19-г абз 8 " sheetId="9" r:id="rId16"/>
    <sheet name="05.23, 19-г абз 8  " sheetId="10" r:id="rId17"/>
    <sheet name="06.23, 19-г абз 8 " sheetId="13" r:id="rId18"/>
    <sheet name="07.23, 19-г абз 8  " sheetId="15" r:id="rId19"/>
    <sheet name="08.23, 19-г абз 8 " sheetId="17" r:id="rId20"/>
    <sheet name="09.23, 19-г абз 8 " sheetId="19" r:id="rId21"/>
    <sheet name="10.23, 19-г абз 8 " sheetId="20" r:id="rId22"/>
    <sheet name="11.23, 19-г абз 8  " sheetId="23" r:id="rId23"/>
    <sheet name="12.23, 19-г абз 8" sheetId="25" r:id="rId24"/>
  </sheets>
  <definedNames>
    <definedName name="_xlnm._FilterDatabase" localSheetId="12" hidden="1">'01.23, 19-г абз 8'!$A$11:$G$92</definedName>
    <definedName name="_xlnm._FilterDatabase" localSheetId="13" hidden="1">'02.23, 19-г абз 8'!$A$11:$G$92</definedName>
    <definedName name="_xlnm._FilterDatabase" localSheetId="14" hidden="1">'03.23, 19-г абз 8'!$A$11:$G$92</definedName>
    <definedName name="_xlnm._FilterDatabase" localSheetId="15" hidden="1">'04.23, 19-г абз 8 '!$A$11:$G$92</definedName>
    <definedName name="_xlnm._FilterDatabase" localSheetId="16" hidden="1">'05.23, 19-г абз 8  '!$A$11:$G$92</definedName>
    <definedName name="_xlnm._FilterDatabase" localSheetId="17" hidden="1">'06.23, 19-г абз 8 '!$A$11:$G$92</definedName>
    <definedName name="_xlnm._FilterDatabase" localSheetId="18" hidden="1">'07.23, 19-г абз 8  '!$A$11:$G$92</definedName>
    <definedName name="_xlnm._FilterDatabase" localSheetId="19" hidden="1">'08.23, 19-г абз 8 '!$A$11:$G$92</definedName>
    <definedName name="_xlnm._FilterDatabase" localSheetId="20" hidden="1">'09.23, 19-г абз 8 '!$A$11:$G$92</definedName>
    <definedName name="_xlnm._FilterDatabase" localSheetId="21" hidden="1">'10.23, 19-г абз 8 '!$A$11:$G$92</definedName>
    <definedName name="_xlnm._FilterDatabase" localSheetId="22" hidden="1">'11.23, 19-г абз 8  '!$A$11:$G$92</definedName>
    <definedName name="_xlnm._FilterDatabase" localSheetId="23" hidden="1">'12.23, 19-г абз 8'!$A$11:$G$92</definedName>
    <definedName name="_xlnm.Print_Titles" localSheetId="12">'01.23, 19-г абз 8'!$9:$11</definedName>
    <definedName name="_xlnm.Print_Titles" localSheetId="13">'02.23, 19-г абз 8'!$9:$11</definedName>
    <definedName name="_xlnm.Print_Titles" localSheetId="14">'03.23, 19-г абз 8'!$9:$11</definedName>
    <definedName name="_xlnm.Print_Titles" localSheetId="15">'04.23, 19-г абз 8 '!$9:$11</definedName>
    <definedName name="_xlnm.Print_Titles" localSheetId="16">'05.23, 19-г абз 8  '!$9:$11</definedName>
    <definedName name="_xlnm.Print_Titles" localSheetId="17">'06.23, 19-г абз 8 '!$9:$11</definedName>
    <definedName name="_xlnm.Print_Titles" localSheetId="18">'07.23, 19-г абз 8  '!$9:$11</definedName>
    <definedName name="_xlnm.Print_Titles" localSheetId="19">'08.23, 19-г абз 8 '!$9:$11</definedName>
    <definedName name="_xlnm.Print_Titles" localSheetId="20">'09.23, 19-г абз 8 '!$9:$11</definedName>
    <definedName name="_xlnm.Print_Titles" localSheetId="21">'10.23, 19-г абз 8 '!$9:$11</definedName>
    <definedName name="_xlnm.Print_Titles" localSheetId="22">'11.23, 19-г абз 8  '!$9:$11</definedName>
    <definedName name="_xlnm.Print_Titles" localSheetId="23">'12.23, 19-г абз 8'!$9:$11</definedName>
    <definedName name="_xlnm.Print_Area" localSheetId="0">'01.23, 19-г абз 7'!$A$1:$I$13</definedName>
    <definedName name="_xlnm.Print_Area" localSheetId="12">'01.23, 19-г абз 8'!$A$1:$G$94</definedName>
    <definedName name="_xlnm.Print_Area" localSheetId="1">'02.23, 19-г абз 7 '!$A$1:$I$13</definedName>
    <definedName name="_xlnm.Print_Area" localSheetId="13">'02.23, 19-г абз 8'!$A$1:$G$94</definedName>
    <definedName name="_xlnm.Print_Area" localSheetId="2">'03.23, 19-г абз 7'!$A$1:$I$13</definedName>
    <definedName name="_xlnm.Print_Area" localSheetId="14">'03.23, 19-г абз 8'!$A$1:$G$94</definedName>
    <definedName name="_xlnm.Print_Area" localSheetId="3">'04.23, 19-г абз 7 '!$A$1:$I$13</definedName>
    <definedName name="_xlnm.Print_Area" localSheetId="15">'04.23, 19-г абз 8 '!$A$1:$G$94</definedName>
    <definedName name="_xlnm.Print_Area" localSheetId="4">'05.23, 19-г абз 7  '!$A$1:$I$13</definedName>
    <definedName name="_xlnm.Print_Area" localSheetId="16">'05.23, 19-г абз 8  '!$A$1:$G$94</definedName>
    <definedName name="_xlnm.Print_Area" localSheetId="5">'06.23, 19-г абз 7  '!$A$1:$I$13</definedName>
    <definedName name="_xlnm.Print_Area" localSheetId="17">'06.23, 19-г абз 8 '!$A$1:$G$94</definedName>
    <definedName name="_xlnm.Print_Area" localSheetId="6">'07.23, 19-г абз 7  '!$A$1:$I$13</definedName>
    <definedName name="_xlnm.Print_Area" localSheetId="18">'07.23, 19-г абз 8  '!$A$1:$G$94</definedName>
    <definedName name="_xlnm.Print_Area" localSheetId="7">'08.23, 19-г абз 7'!$A$1:$I$13</definedName>
    <definedName name="_xlnm.Print_Area" localSheetId="19">'08.23, 19-г абз 8 '!$A$1:$G$94</definedName>
    <definedName name="_xlnm.Print_Area" localSheetId="8">'09.23, 19-г абз 7'!$A$1:$I$13</definedName>
    <definedName name="_xlnm.Print_Area" localSheetId="20">'09.23, 19-г абз 8 '!$A$1:$G$94</definedName>
    <definedName name="_xlnm.Print_Area" localSheetId="9">'10.23, 19-г абз 7 '!$A$1:$I$13</definedName>
    <definedName name="_xlnm.Print_Area" localSheetId="21">'10.23, 19-г абз 8 '!$A$1:$G$94</definedName>
    <definedName name="_xlnm.Print_Area" localSheetId="10">'11.23, 19-г абз 7 '!$A$1:$I$13</definedName>
    <definedName name="_xlnm.Print_Area" localSheetId="22">'11.23, 19-г абз 8  '!$A$1:$G$94</definedName>
    <definedName name="_xlnm.Print_Area" localSheetId="11">'12.23, 19-г абз 7 '!$A$1:$I$13</definedName>
    <definedName name="_xlnm.Print_Area" localSheetId="23">'12.23, 19-г абз 8'!$A$1:$G$94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25" l="1"/>
  <c r="F92" i="25"/>
  <c r="A79" i="25"/>
  <c r="D77" i="25"/>
  <c r="A46" i="25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F38" i="25"/>
  <c r="A13" i="25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G92" i="23" l="1"/>
  <c r="A79" i="23"/>
  <c r="D77" i="23"/>
  <c r="A47" i="23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46" i="23"/>
  <c r="F38" i="23"/>
  <c r="F92" i="23" s="1"/>
  <c r="A13" i="23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G92" i="20" l="1"/>
  <c r="A79" i="20"/>
  <c r="D77" i="20"/>
  <c r="A46" i="20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F38" i="20"/>
  <c r="F92" i="20" s="1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13" i="20"/>
  <c r="G92" i="19" l="1"/>
  <c r="A79" i="19"/>
  <c r="D77" i="19"/>
  <c r="A47" i="19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46" i="19"/>
  <c r="F38" i="19"/>
  <c r="F92" i="19" s="1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14" i="19"/>
  <c r="A13" i="19"/>
  <c r="G92" i="17" l="1"/>
  <c r="A79" i="17"/>
  <c r="D77" i="17"/>
  <c r="A47" i="17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46" i="17"/>
  <c r="F38" i="17"/>
  <c r="F92" i="17" s="1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G92" i="15" l="1"/>
  <c r="A79" i="15"/>
  <c r="D77" i="15"/>
  <c r="A47" i="15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46" i="15"/>
  <c r="F38" i="15"/>
  <c r="F92" i="15" s="1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G92" i="13" l="1"/>
  <c r="A79" i="13"/>
  <c r="D77" i="13"/>
  <c r="A47" i="13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46" i="13"/>
  <c r="F38" i="13"/>
  <c r="F92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14" i="13"/>
  <c r="A13" i="13"/>
  <c r="G92" i="10" l="1"/>
  <c r="A79" i="10"/>
  <c r="D77" i="10"/>
  <c r="A46" i="10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F38" i="10"/>
  <c r="F92" i="10" s="1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13" i="10"/>
  <c r="G92" i="9" l="1"/>
  <c r="A79" i="9"/>
  <c r="D77" i="9"/>
  <c r="A47" i="9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46" i="9"/>
  <c r="F38" i="9"/>
  <c r="F92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14" i="9"/>
  <c r="A13" i="9"/>
  <c r="G92" i="7" l="1"/>
  <c r="A79" i="7"/>
  <c r="D77" i="7"/>
  <c r="A46" i="7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F38" i="7"/>
  <c r="F92" i="7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13" i="7"/>
  <c r="G92" i="5" l="1"/>
  <c r="A79" i="5"/>
  <c r="D77" i="5"/>
  <c r="A47" i="5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46" i="5"/>
  <c r="F38" i="5"/>
  <c r="F92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14" i="5"/>
  <c r="A13" i="5"/>
  <c r="G92" i="1" l="1"/>
  <c r="A79" i="1" l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D77" i="1"/>
  <c r="F38" i="1"/>
  <c r="F9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<sst xmlns="http://schemas.openxmlformats.org/spreadsheetml/2006/main" count="2724" uniqueCount="155">
  <si>
    <t>№ п/п</t>
  </si>
  <si>
    <t>Тип подстанции</t>
  </si>
  <si>
    <t>Место расположения</t>
  </si>
  <si>
    <t>Максимальное напряжение</t>
  </si>
  <si>
    <t>Текущий резерв/дефицит мощности для технологического присоединения, кВт</t>
  </si>
  <si>
    <t>БКТП-1</t>
  </si>
  <si>
    <t>БКТП</t>
  </si>
  <si>
    <t>г.Тольятти, Автозаводское ш. , д.6</t>
  </si>
  <si>
    <t>БКТП-2</t>
  </si>
  <si>
    <t>БКТП-3</t>
  </si>
  <si>
    <t>БКТП-4</t>
  </si>
  <si>
    <t>БКТП-5</t>
  </si>
  <si>
    <t>БКТП-6</t>
  </si>
  <si>
    <t>ТП-1</t>
  </si>
  <si>
    <t>ТП</t>
  </si>
  <si>
    <t>г. Кинель, пгт. Алексеевка, ул.Силикатная, 4</t>
  </si>
  <si>
    <t>ТП-2</t>
  </si>
  <si>
    <t>ТП-3</t>
  </si>
  <si>
    <t>ТП Сад-Г1101/2*1000 (Инкубаторий)</t>
  </si>
  <si>
    <t>Самарская обл, Кинель-Черкасский р-н, п.Сад-Город</t>
  </si>
  <si>
    <t xml:space="preserve"> ТП Сад-Г1102/2*1000 (Инкубаторий)</t>
  </si>
  <si>
    <t xml:space="preserve"> ТП Сад-Г601/2*250 (площадка откорма № 2)</t>
  </si>
  <si>
    <t>ТП Сад-Г602/2*250 (площадка откорма № 2)</t>
  </si>
  <si>
    <t xml:space="preserve"> ТП Сад-Г603/2*250 (площадка откорма № 2)</t>
  </si>
  <si>
    <t xml:space="preserve"> ТП Сад-Г604/2*250(площадка откорма № 2)</t>
  </si>
  <si>
    <t xml:space="preserve"> ТП Сад-Г605/2*250 (площадка откорма № 2)</t>
  </si>
  <si>
    <t xml:space="preserve"> ТП Сад-Г1103/2*400 (водозабор)</t>
  </si>
  <si>
    <t>ТП 804 ТПФ/400</t>
  </si>
  <si>
    <t>ТП 801 СГ/400 (площадка откорма № 1)</t>
  </si>
  <si>
    <t xml:space="preserve"> ТП 801 ТПФ/2*400 (АБК)</t>
  </si>
  <si>
    <t xml:space="preserve"> ТП 802 ТПФ/2*630 (котельная)</t>
  </si>
  <si>
    <t xml:space="preserve"> ТП 802 СГ/2*1000 (убой)</t>
  </si>
  <si>
    <t>ТП 803 СГ/2*1600 (холодильник)</t>
  </si>
  <si>
    <t xml:space="preserve"> ТП Сад-Г 1301 (площадка откорма)</t>
  </si>
  <si>
    <t xml:space="preserve"> ТП Сад-Г 1302 (площадка откорма)</t>
  </si>
  <si>
    <t>ТП Сад-Г 1303 (площадка откорма)</t>
  </si>
  <si>
    <t xml:space="preserve"> ТП Сад-Г702/2*630 (очистные)</t>
  </si>
  <si>
    <t xml:space="preserve"> ТП Сад-Г701/2*250 (КНС)</t>
  </si>
  <si>
    <t>ПС 6 кВ АБЗ (ТП 3090)</t>
  </si>
  <si>
    <t>г.Самара, Красноглинский р-н, п.Козелки</t>
  </si>
  <si>
    <t>ИТОГО</t>
  </si>
  <si>
    <t>ООО «Регион Энерго»</t>
  </si>
  <si>
    <t>19 пп г абз 8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</si>
  <si>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</si>
  <si>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ООО "Регион Энерго"</t>
  </si>
  <si>
    <t>Наименование центра питания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</si>
  <si>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</si>
  <si>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</si>
  <si>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</si>
  <si>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</si>
  <si>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</si>
  <si>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Установленная мощность, МВА</t>
  </si>
  <si>
    <t xml:space="preserve">Самарская область </t>
  </si>
  <si>
    <t>ПС 35 кВ АБЗ</t>
  </si>
  <si>
    <t>35/6</t>
  </si>
  <si>
    <t>на январь 2023 г.</t>
  </si>
  <si>
    <t>Установленная мощность трансформатора, МВА</t>
  </si>
  <si>
    <r>
      <t>Балансовая принадлежность</t>
    </r>
    <r>
      <rPr>
        <b/>
        <vertAlign val="superscript"/>
        <sz val="10"/>
        <color theme="1"/>
        <rFont val="Times New Roman"/>
        <family val="1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</si>
  <si>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</si>
  <si>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, МВт</t>
    </r>
  </si>
  <si>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</si>
  <si>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на  январь 2023 г.</t>
  </si>
  <si>
    <t>19 пп г абз 7</t>
  </si>
  <si>
    <t>ПС 35 кВ АКСМ</t>
  </si>
  <si>
    <t>ИП Малахатко Т.А.</t>
  </si>
  <si>
    <t>г. Кинель, п.Алексеевка</t>
  </si>
  <si>
    <t>г.о.Тольятти, Центральный район</t>
  </si>
  <si>
    <t>ГПП 2</t>
  </si>
  <si>
    <t>ООО "Тольяттинский Трансформатор"</t>
  </si>
  <si>
    <t>ООО "ЖКУ "Легион"</t>
  </si>
  <si>
    <t>ТП №2 ТМ-250кВА, ТМ-400кВА</t>
  </si>
  <si>
    <t>ТП 6/0,4 кВ</t>
  </si>
  <si>
    <t>ТП №4 ТМ-630кВ х 2шт.</t>
  </si>
  <si>
    <t xml:space="preserve"> ТП 10/0.4кВ СК 101/400</t>
  </si>
  <si>
    <t>ТП 10/0,4 кВ</t>
  </si>
  <si>
    <t xml:space="preserve"> ТП 10/0.4кВ    СК 103/400</t>
  </si>
  <si>
    <t xml:space="preserve"> ТП 10/0.4кВ    СК 105/400</t>
  </si>
  <si>
    <t xml:space="preserve"> ТП 10/0.4кВ    СК 301/400</t>
  </si>
  <si>
    <t xml:space="preserve"> ТП 10/0.4кВ    СК 302/400</t>
  </si>
  <si>
    <t xml:space="preserve"> ТП 10/0.4кВ    СК 304/400</t>
  </si>
  <si>
    <t xml:space="preserve"> ТП 10/0.4кВ    СК 305/400</t>
  </si>
  <si>
    <t xml:space="preserve"> ТП 10/0.4кВ    Т 512/100</t>
  </si>
  <si>
    <t xml:space="preserve"> ТП 10/0.4кВ    Т 514/400</t>
  </si>
  <si>
    <t xml:space="preserve"> ТП 10/0.4кВ    СК 711/160</t>
  </si>
  <si>
    <t xml:space="preserve"> ТП 10/0.4кВ    СИД 503/160</t>
  </si>
  <si>
    <t xml:space="preserve"> ТП 10/0.4кВ    СИД 507/60</t>
  </si>
  <si>
    <t xml:space="preserve"> ТП 10/0.4кВ    СИД 508/160</t>
  </si>
  <si>
    <t xml:space="preserve"> ТП 10/0.4кВ    СИД 510/160</t>
  </si>
  <si>
    <t xml:space="preserve"> ТП 10/0.4кВ    СИД 511/160</t>
  </si>
  <si>
    <t xml:space="preserve"> ТП 10/0.4кВ    СИД 514/100</t>
  </si>
  <si>
    <t xml:space="preserve"> ТП 10/0.4кВ    СК 901/400</t>
  </si>
  <si>
    <t xml:space="preserve"> ТП 10/0.4кВ    СК 902/400</t>
  </si>
  <si>
    <t xml:space="preserve"> ТП 10/0.4кВ    СК 903/400</t>
  </si>
  <si>
    <t xml:space="preserve"> ТП 10/0.4кВ    СК 1301/100</t>
  </si>
  <si>
    <t xml:space="preserve"> ТП 10/0.4кВ    ПФ 2107/250</t>
  </si>
  <si>
    <t>КТП-ТКК-630кВА</t>
  </si>
  <si>
    <t>ТП Пр №804 ТМ-400кВА</t>
  </si>
  <si>
    <t>КТП 6/0,4 400 кВА</t>
  </si>
  <si>
    <t>КТП 6/0,4</t>
  </si>
  <si>
    <t>КТП 6/0,4 250 кВА</t>
  </si>
  <si>
    <t>ПС 6 кВ АБЗ</t>
  </si>
  <si>
    <t>ПС 6 кВ</t>
  </si>
  <si>
    <t>ПС 6 кВ СПСК</t>
  </si>
  <si>
    <t>ТП-100-10/0,4 кВа</t>
  </si>
  <si>
    <t xml:space="preserve">ТП </t>
  </si>
  <si>
    <t>КТП-383</t>
  </si>
  <si>
    <t>КТП-384</t>
  </si>
  <si>
    <t>ТП 6/0,4</t>
  </si>
  <si>
    <t>КТП-188/250</t>
  </si>
  <si>
    <t>ТП 1208/630</t>
  </si>
  <si>
    <t>ТП 303</t>
  </si>
  <si>
    <t>КТП 100/6</t>
  </si>
  <si>
    <t>ТП ул.Восточная</t>
  </si>
  <si>
    <t>ТП КС 1008/160</t>
  </si>
  <si>
    <t>ТП КС 1025/63</t>
  </si>
  <si>
    <t>трансформаторная подстанция</t>
  </si>
  <si>
    <t>ТП-5040005</t>
  </si>
  <si>
    <t>ТП-5040004</t>
  </si>
  <si>
    <t>Похвистневский р-н с. Савруха, с. Сидоровка, с. александровка, с.Северный ключ</t>
  </si>
  <si>
    <t>Самарская обл, Ставропольский р-н, с.п.Васильевка</t>
  </si>
  <si>
    <t>Самарская обл, Волжский р-н, с.Лопатино</t>
  </si>
  <si>
    <t>Красноярский р-н, п.Жареный бугор, кп Излучина</t>
  </si>
  <si>
    <t>г.Самара, Гаражный проезд,2</t>
  </si>
  <si>
    <t>г.Самара, ул. Соколова,1</t>
  </si>
  <si>
    <t>Сам.обл, Ставропольский р-н, Федоровские луга</t>
  </si>
  <si>
    <t>г.Тольятти,  Автозаводское ш., д.2 и д.2А, Автозаводское ш., д.6</t>
  </si>
  <si>
    <t>Кинельский р-н, пгт Усть-Кинельский, ул. Спортивная, 5Б</t>
  </si>
  <si>
    <t>Кинельский р-н, пгт Усть-Кинельский, ул. Шоссейная, 101А</t>
  </si>
  <si>
    <t>Самарская обл, с.Филипповка</t>
  </si>
  <si>
    <t>Кинельский р-н, пгт Усть-Кинельский, ул. Спортивная, 4Г</t>
  </si>
  <si>
    <t>Кинельский р-н, с.Бобровка</t>
  </si>
  <si>
    <t>Самарская обл., г. Тольятти, Автозаводской р-н, Южное шоссе д.30</t>
  </si>
  <si>
    <t>Самарская обл, Кинель-Черкасский р-н, с.Тимашево</t>
  </si>
  <si>
    <t>на февраль 2023 г.</t>
  </si>
  <si>
    <t>на  февраль 2023 г.</t>
  </si>
  <si>
    <t>на март 2023 г.</t>
  </si>
  <si>
    <t>на  март 2023 г.</t>
  </si>
  <si>
    <t>апрель 2023 г.</t>
  </si>
  <si>
    <t>на апрель 2023 г.</t>
  </si>
  <si>
    <t>на май 2023 г.</t>
  </si>
  <si>
    <t>май 2023 г.</t>
  </si>
  <si>
    <t>июнь 2023 г.</t>
  </si>
  <si>
    <t>на июнь 2023 г.</t>
  </si>
  <si>
    <t>июль 2023 г.</t>
  </si>
  <si>
    <t>на июль 2023 г.</t>
  </si>
  <si>
    <t>август 2023 г.</t>
  </si>
  <si>
    <t>на август 2023 г.</t>
  </si>
  <si>
    <t>сентябрь 2023 г.</t>
  </si>
  <si>
    <t>на сентябрь 2023 г.</t>
  </si>
  <si>
    <t>на октябрь 2023 г.</t>
  </si>
  <si>
    <t>октябрь 2023 г.</t>
  </si>
  <si>
    <t>ноябрь 2023 г.</t>
  </si>
  <si>
    <t>на ноябрь 2023 г.</t>
  </si>
  <si>
    <t>декабрь 2023 г.</t>
  </si>
  <si>
    <t>на декабрь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</si>
</sst>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Verdan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9" fontId="5" fillId="0" borderId="0" applyBorder="0">
      <alignment vertical="top"/>
    </xf>
    <xf numFmtId="0" fontId="7" fillId="0" borderId="0"/>
    <xf numFmtId="0" fontId="9" fillId="0" borderId="0"/>
  </cellStyleXfs>
  <cellXfs count="17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6" fillId="2" borderId="12" xfId="2" applyFont="1" applyFill="1" applyBorder="1" applyAlignment="1" applyProtection="1">
      <alignment horizontal="center" vertical="center" wrapText="1"/>
    </xf>
    <xf numFmtId="0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164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Alignment="1">
      <alignment horizontal="left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/>
    </xf>
    <xf numFmtId="165" fontId="10" fillId="2" borderId="12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10" fillId="2" borderId="12" xfId="0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center" wrapText="1"/>
    </xf>
    <xf numFmtId="49" fontId="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2" fontId="8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3 3" xfId="3"/>
    <cellStyle name="Обычный 2" xfId="4"/>
    <cellStyle name="Обычный_форма 1 водопровод для орг_CALC.KV.4.78(v1.0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I12" sqref="I12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61.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55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15" t="s">
        <v>48</v>
      </c>
      <c r="E8" s="15" t="s">
        <v>49</v>
      </c>
      <c r="F8" s="15" t="s">
        <v>50</v>
      </c>
      <c r="G8" s="15" t="s">
        <v>51</v>
      </c>
      <c r="H8" s="15" t="s">
        <v>58</v>
      </c>
      <c r="I8" s="15" t="s">
        <v>59</v>
      </c>
    </row>
    <row r="9" spans="1:13" ht="30.6" customHeight="1" x14ac:dyDescent="0.25">
      <c r="A9" s="16">
        <v>1</v>
      </c>
      <c r="B9" s="26" t="s">
        <v>67</v>
      </c>
      <c r="C9" s="22" t="s">
        <v>68</v>
      </c>
      <c r="D9" s="16" t="s">
        <v>52</v>
      </c>
      <c r="E9" s="22" t="s">
        <v>66</v>
      </c>
      <c r="F9" s="16">
        <v>110</v>
      </c>
      <c r="G9" s="23">
        <v>41</v>
      </c>
      <c r="H9" s="24">
        <v>0</v>
      </c>
      <c r="I9" s="37">
        <v>0</v>
      </c>
    </row>
    <row r="10" spans="1:13" ht="41.4" x14ac:dyDescent="0.25">
      <c r="A10" s="16">
        <v>2</v>
      </c>
      <c r="B10" s="26" t="s">
        <v>53</v>
      </c>
      <c r="C10" s="16" t="s">
        <v>69</v>
      </c>
      <c r="D10" s="16" t="s">
        <v>52</v>
      </c>
      <c r="E10" s="22" t="s">
        <v>39</v>
      </c>
      <c r="F10" s="16" t="s">
        <v>54</v>
      </c>
      <c r="G10" s="23">
        <v>12.6</v>
      </c>
      <c r="H10" s="25">
        <v>0</v>
      </c>
      <c r="I10" s="37">
        <v>0</v>
      </c>
    </row>
    <row r="11" spans="1:13" ht="27.6" x14ac:dyDescent="0.25">
      <c r="A11" s="16">
        <v>3</v>
      </c>
      <c r="B11" s="26" t="s">
        <v>63</v>
      </c>
      <c r="C11" s="16" t="s">
        <v>64</v>
      </c>
      <c r="D11" s="16" t="s">
        <v>52</v>
      </c>
      <c r="E11" s="22" t="s">
        <v>65</v>
      </c>
      <c r="F11" s="16" t="s">
        <v>54</v>
      </c>
      <c r="G11" s="23">
        <v>8.8000000000000007</v>
      </c>
      <c r="H11" s="16"/>
      <c r="I11" s="37">
        <v>0.83599999999999997</v>
      </c>
    </row>
    <row r="12" spans="1:13" x14ac:dyDescent="0.25">
      <c r="A12" s="16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4:I4"/>
    <mergeCell ref="A1:I1"/>
    <mergeCell ref="A3:I3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75" zoomScaleNormal="90" zoomScaleSheetLayoutView="75" workbookViewId="0">
      <selection activeCell="M7" sqref="M7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150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112" t="s">
        <v>48</v>
      </c>
      <c r="E8" s="112" t="s">
        <v>49</v>
      </c>
      <c r="F8" s="112" t="s">
        <v>50</v>
      </c>
      <c r="G8" s="112" t="s">
        <v>51</v>
      </c>
      <c r="H8" s="112" t="s">
        <v>58</v>
      </c>
      <c r="I8" s="112" t="s">
        <v>59</v>
      </c>
    </row>
    <row r="9" spans="1:13" ht="30.6" customHeight="1" x14ac:dyDescent="0.25">
      <c r="A9" s="113">
        <v>1</v>
      </c>
      <c r="B9" s="117" t="s">
        <v>67</v>
      </c>
      <c r="C9" s="115" t="s">
        <v>68</v>
      </c>
      <c r="D9" s="113" t="s">
        <v>52</v>
      </c>
      <c r="E9" s="115" t="s">
        <v>66</v>
      </c>
      <c r="F9" s="113">
        <v>110</v>
      </c>
      <c r="G9" s="23">
        <v>41</v>
      </c>
      <c r="H9" s="24">
        <v>0</v>
      </c>
      <c r="I9" s="113">
        <v>0</v>
      </c>
    </row>
    <row r="10" spans="1:13" ht="41.4" x14ac:dyDescent="0.25">
      <c r="A10" s="113">
        <v>2</v>
      </c>
      <c r="B10" s="117" t="s">
        <v>53</v>
      </c>
      <c r="C10" s="113" t="s">
        <v>69</v>
      </c>
      <c r="D10" s="113" t="s">
        <v>52</v>
      </c>
      <c r="E10" s="115" t="s">
        <v>39</v>
      </c>
      <c r="F10" s="113" t="s">
        <v>54</v>
      </c>
      <c r="G10" s="23">
        <v>12.6</v>
      </c>
      <c r="H10" s="25">
        <v>0</v>
      </c>
      <c r="I10" s="113">
        <v>0</v>
      </c>
    </row>
    <row r="11" spans="1:13" ht="27.6" x14ac:dyDescent="0.25">
      <c r="A11" s="113">
        <v>3</v>
      </c>
      <c r="B11" s="117" t="s">
        <v>63</v>
      </c>
      <c r="C11" s="113" t="s">
        <v>64</v>
      </c>
      <c r="D11" s="113" t="s">
        <v>52</v>
      </c>
      <c r="E11" s="115" t="s">
        <v>65</v>
      </c>
      <c r="F11" s="113" t="s">
        <v>54</v>
      </c>
      <c r="G11" s="23">
        <v>8.8000000000000007</v>
      </c>
      <c r="H11" s="113"/>
      <c r="I11" s="113">
        <v>0.83599999999999997</v>
      </c>
    </row>
    <row r="12" spans="1:13" x14ac:dyDescent="0.25">
      <c r="A12" s="113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75" zoomScaleNormal="90" zoomScaleSheetLayoutView="75" workbookViewId="0">
      <selection activeCell="D8" sqref="D8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151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120" t="s">
        <v>48</v>
      </c>
      <c r="E8" s="120" t="s">
        <v>49</v>
      </c>
      <c r="F8" s="120" t="s">
        <v>50</v>
      </c>
      <c r="G8" s="120" t="s">
        <v>51</v>
      </c>
      <c r="H8" s="120" t="s">
        <v>58</v>
      </c>
      <c r="I8" s="120" t="s">
        <v>59</v>
      </c>
    </row>
    <row r="9" spans="1:13" ht="30.6" customHeight="1" x14ac:dyDescent="0.25">
      <c r="A9" s="124">
        <v>1</v>
      </c>
      <c r="B9" s="121" t="s">
        <v>67</v>
      </c>
      <c r="C9" s="122" t="s">
        <v>68</v>
      </c>
      <c r="D9" s="124" t="s">
        <v>52</v>
      </c>
      <c r="E9" s="122" t="s">
        <v>66</v>
      </c>
      <c r="F9" s="124">
        <v>110</v>
      </c>
      <c r="G9" s="23">
        <v>41</v>
      </c>
      <c r="H9" s="24">
        <v>0</v>
      </c>
      <c r="I9" s="124">
        <v>0</v>
      </c>
    </row>
    <row r="10" spans="1:13" ht="41.4" x14ac:dyDescent="0.25">
      <c r="A10" s="124">
        <v>2</v>
      </c>
      <c r="B10" s="121" t="s">
        <v>53</v>
      </c>
      <c r="C10" s="124" t="s">
        <v>69</v>
      </c>
      <c r="D10" s="124" t="s">
        <v>52</v>
      </c>
      <c r="E10" s="122" t="s">
        <v>39</v>
      </c>
      <c r="F10" s="124" t="s">
        <v>54</v>
      </c>
      <c r="G10" s="23">
        <v>12.6</v>
      </c>
      <c r="H10" s="25">
        <v>0</v>
      </c>
      <c r="I10" s="124">
        <v>0</v>
      </c>
    </row>
    <row r="11" spans="1:13" ht="27.6" x14ac:dyDescent="0.25">
      <c r="A11" s="124">
        <v>3</v>
      </c>
      <c r="B11" s="121" t="s">
        <v>63</v>
      </c>
      <c r="C11" s="124" t="s">
        <v>64</v>
      </c>
      <c r="D11" s="124" t="s">
        <v>52</v>
      </c>
      <c r="E11" s="122" t="s">
        <v>65</v>
      </c>
      <c r="F11" s="124" t="s">
        <v>54</v>
      </c>
      <c r="G11" s="23">
        <v>8.8000000000000007</v>
      </c>
      <c r="H11" s="124"/>
      <c r="I11" s="124">
        <v>0.83599999999999997</v>
      </c>
    </row>
    <row r="12" spans="1:13" x14ac:dyDescent="0.25">
      <c r="A12" s="124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75" zoomScaleNormal="90" zoomScaleSheetLayoutView="75" workbookViewId="0">
      <selection activeCell="F16" sqref="F16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153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129" t="s">
        <v>48</v>
      </c>
      <c r="E8" s="129" t="s">
        <v>49</v>
      </c>
      <c r="F8" s="129" t="s">
        <v>50</v>
      </c>
      <c r="G8" s="129" t="s">
        <v>51</v>
      </c>
      <c r="H8" s="129" t="s">
        <v>58</v>
      </c>
      <c r="I8" s="129" t="s">
        <v>59</v>
      </c>
    </row>
    <row r="9" spans="1:13" ht="30.6" customHeight="1" x14ac:dyDescent="0.25">
      <c r="A9" s="133">
        <v>1</v>
      </c>
      <c r="B9" s="130" t="s">
        <v>67</v>
      </c>
      <c r="C9" s="131" t="s">
        <v>68</v>
      </c>
      <c r="D9" s="133" t="s">
        <v>52</v>
      </c>
      <c r="E9" s="131" t="s">
        <v>66</v>
      </c>
      <c r="F9" s="133">
        <v>110</v>
      </c>
      <c r="G9" s="23">
        <v>41</v>
      </c>
      <c r="H9" s="24">
        <v>0</v>
      </c>
      <c r="I9" s="133">
        <v>0</v>
      </c>
    </row>
    <row r="10" spans="1:13" ht="41.4" x14ac:dyDescent="0.25">
      <c r="A10" s="133">
        <v>2</v>
      </c>
      <c r="B10" s="130" t="s">
        <v>53</v>
      </c>
      <c r="C10" s="133" t="s">
        <v>69</v>
      </c>
      <c r="D10" s="133" t="s">
        <v>52</v>
      </c>
      <c r="E10" s="131" t="s">
        <v>39</v>
      </c>
      <c r="F10" s="133" t="s">
        <v>54</v>
      </c>
      <c r="G10" s="23">
        <v>12.6</v>
      </c>
      <c r="H10" s="25">
        <v>0</v>
      </c>
      <c r="I10" s="133">
        <v>0</v>
      </c>
    </row>
    <row r="11" spans="1:13" ht="27.6" x14ac:dyDescent="0.25">
      <c r="A11" s="133">
        <v>3</v>
      </c>
      <c r="B11" s="130" t="s">
        <v>63</v>
      </c>
      <c r="C11" s="133" t="s">
        <v>64</v>
      </c>
      <c r="D11" s="133" t="s">
        <v>52</v>
      </c>
      <c r="E11" s="131" t="s">
        <v>65</v>
      </c>
      <c r="F11" s="133" t="s">
        <v>54</v>
      </c>
      <c r="G11" s="23">
        <v>8.8000000000000007</v>
      </c>
      <c r="H11" s="133"/>
      <c r="I11" s="133">
        <v>0.83599999999999997</v>
      </c>
    </row>
    <row r="12" spans="1:13" x14ac:dyDescent="0.25">
      <c r="A12" s="133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6" activePane="bottomLeft" state="frozen"/>
      <selection activeCell="I11" sqref="I11"/>
      <selection pane="bottomLeft" activeCell="G69" sqref="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61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50">
        <v>32</v>
      </c>
      <c r="B45" s="27" t="s">
        <v>73</v>
      </c>
      <c r="C45" s="28" t="s">
        <v>74</v>
      </c>
      <c r="D45" s="146" t="s">
        <v>118</v>
      </c>
      <c r="E45" s="37">
        <v>10</v>
      </c>
      <c r="F45" s="37">
        <v>0.4</v>
      </c>
      <c r="G45" s="51">
        <v>100</v>
      </c>
    </row>
    <row r="46" spans="1:7" ht="15" customHeight="1" x14ac:dyDescent="0.25">
      <c r="A46" s="50">
        <f>A45+1</f>
        <v>33</v>
      </c>
      <c r="B46" s="27" t="s">
        <v>75</v>
      </c>
      <c r="C46" s="28" t="s">
        <v>74</v>
      </c>
      <c r="D46" s="146"/>
      <c r="E46" s="37">
        <v>10</v>
      </c>
      <c r="F46" s="37">
        <v>0.4</v>
      </c>
      <c r="G46" s="51">
        <v>186</v>
      </c>
    </row>
    <row r="47" spans="1:7" ht="15" customHeight="1" x14ac:dyDescent="0.25">
      <c r="A47" s="50">
        <f t="shared" ref="A47:A70" si="1">A46+1</f>
        <v>34</v>
      </c>
      <c r="B47" s="27" t="s">
        <v>76</v>
      </c>
      <c r="C47" s="28" t="s">
        <v>74</v>
      </c>
      <c r="D47" s="146"/>
      <c r="E47" s="37">
        <v>10</v>
      </c>
      <c r="F47" s="37">
        <v>0.4</v>
      </c>
      <c r="G47" s="51">
        <v>222</v>
      </c>
    </row>
    <row r="48" spans="1:7" ht="15" customHeight="1" x14ac:dyDescent="0.25">
      <c r="A48" s="50">
        <f t="shared" si="1"/>
        <v>35</v>
      </c>
      <c r="B48" s="27" t="s">
        <v>77</v>
      </c>
      <c r="C48" s="28" t="s">
        <v>74</v>
      </c>
      <c r="D48" s="146"/>
      <c r="E48" s="37">
        <v>10</v>
      </c>
      <c r="F48" s="37">
        <v>0.4</v>
      </c>
      <c r="G48" s="51">
        <v>139</v>
      </c>
    </row>
    <row r="49" spans="1:7" ht="15" customHeight="1" x14ac:dyDescent="0.25">
      <c r="A49" s="50">
        <f t="shared" si="1"/>
        <v>36</v>
      </c>
      <c r="B49" s="27" t="s">
        <v>78</v>
      </c>
      <c r="C49" s="28" t="s">
        <v>74</v>
      </c>
      <c r="D49" s="146"/>
      <c r="E49" s="37">
        <v>10</v>
      </c>
      <c r="F49" s="37">
        <v>0.4</v>
      </c>
      <c r="G49" s="51">
        <v>0</v>
      </c>
    </row>
    <row r="50" spans="1:7" ht="15" customHeight="1" x14ac:dyDescent="0.25">
      <c r="A50" s="50">
        <f t="shared" si="1"/>
        <v>37</v>
      </c>
      <c r="B50" s="27" t="s">
        <v>79</v>
      </c>
      <c r="C50" s="28" t="s">
        <v>74</v>
      </c>
      <c r="D50" s="146"/>
      <c r="E50" s="37">
        <v>10</v>
      </c>
      <c r="F50" s="37">
        <v>0.4</v>
      </c>
      <c r="G50" s="51">
        <v>0</v>
      </c>
    </row>
    <row r="51" spans="1:7" ht="15" customHeight="1" x14ac:dyDescent="0.25">
      <c r="A51" s="50">
        <f t="shared" si="1"/>
        <v>38</v>
      </c>
      <c r="B51" s="27" t="s">
        <v>80</v>
      </c>
      <c r="C51" s="28" t="s">
        <v>74</v>
      </c>
      <c r="D51" s="146"/>
      <c r="E51" s="37">
        <v>10</v>
      </c>
      <c r="F51" s="37">
        <v>0.4</v>
      </c>
      <c r="G51" s="51">
        <v>68</v>
      </c>
    </row>
    <row r="52" spans="1:7" ht="15" customHeight="1" x14ac:dyDescent="0.25">
      <c r="A52" s="50">
        <f t="shared" si="1"/>
        <v>39</v>
      </c>
      <c r="B52" s="27" t="s">
        <v>81</v>
      </c>
      <c r="C52" s="28" t="s">
        <v>74</v>
      </c>
      <c r="D52" s="146"/>
      <c r="E52" s="37">
        <v>10</v>
      </c>
      <c r="F52" s="37">
        <v>0.1</v>
      </c>
      <c r="G52" s="51">
        <v>208</v>
      </c>
    </row>
    <row r="53" spans="1:7" ht="15" customHeight="1" x14ac:dyDescent="0.25">
      <c r="A53" s="50">
        <f t="shared" si="1"/>
        <v>40</v>
      </c>
      <c r="B53" s="27" t="s">
        <v>82</v>
      </c>
      <c r="C53" s="28" t="s">
        <v>74</v>
      </c>
      <c r="D53" s="146"/>
      <c r="E53" s="37">
        <v>10</v>
      </c>
      <c r="F53" s="37">
        <v>0.4</v>
      </c>
      <c r="G53" s="51">
        <v>23</v>
      </c>
    </row>
    <row r="54" spans="1:7" ht="15" customHeight="1" x14ac:dyDescent="0.25">
      <c r="A54" s="50">
        <f t="shared" si="1"/>
        <v>41</v>
      </c>
      <c r="B54" s="27" t="s">
        <v>83</v>
      </c>
      <c r="C54" s="28" t="s">
        <v>74</v>
      </c>
      <c r="D54" s="146"/>
      <c r="E54" s="37">
        <v>10</v>
      </c>
      <c r="F54" s="37">
        <v>0.16</v>
      </c>
      <c r="G54" s="51">
        <v>23</v>
      </c>
    </row>
    <row r="55" spans="1:7" ht="15" customHeight="1" x14ac:dyDescent="0.25">
      <c r="A55" s="50">
        <f t="shared" si="1"/>
        <v>42</v>
      </c>
      <c r="B55" s="27" t="s">
        <v>84</v>
      </c>
      <c r="C55" s="28" t="s">
        <v>74</v>
      </c>
      <c r="D55" s="146"/>
      <c r="E55" s="37">
        <v>10</v>
      </c>
      <c r="F55" s="37">
        <v>0.16</v>
      </c>
      <c r="G55" s="51">
        <v>40</v>
      </c>
    </row>
    <row r="56" spans="1:7" ht="15" customHeight="1" x14ac:dyDescent="0.25">
      <c r="A56" s="50">
        <f t="shared" si="1"/>
        <v>43</v>
      </c>
      <c r="B56" s="27" t="s">
        <v>85</v>
      </c>
      <c r="C56" s="28" t="s">
        <v>74</v>
      </c>
      <c r="D56" s="146"/>
      <c r="E56" s="37">
        <v>10</v>
      </c>
      <c r="F56" s="37">
        <v>0.06</v>
      </c>
      <c r="G56" s="51">
        <v>23</v>
      </c>
    </row>
    <row r="57" spans="1:7" ht="15" customHeight="1" x14ac:dyDescent="0.25">
      <c r="A57" s="50">
        <f t="shared" si="1"/>
        <v>44</v>
      </c>
      <c r="B57" s="27" t="s">
        <v>86</v>
      </c>
      <c r="C57" s="28" t="s">
        <v>74</v>
      </c>
      <c r="D57" s="146"/>
      <c r="E57" s="37">
        <v>10</v>
      </c>
      <c r="F57" s="37">
        <v>0.16</v>
      </c>
      <c r="G57" s="51">
        <v>58</v>
      </c>
    </row>
    <row r="58" spans="1:7" ht="15" customHeight="1" x14ac:dyDescent="0.25">
      <c r="A58" s="50">
        <f t="shared" si="1"/>
        <v>45</v>
      </c>
      <c r="B58" s="27" t="s">
        <v>87</v>
      </c>
      <c r="C58" s="28" t="s">
        <v>74</v>
      </c>
      <c r="D58" s="146"/>
      <c r="E58" s="37">
        <v>10</v>
      </c>
      <c r="F58" s="37">
        <v>0.16</v>
      </c>
      <c r="G58" s="51">
        <v>0</v>
      </c>
    </row>
    <row r="59" spans="1:7" ht="15" customHeight="1" x14ac:dyDescent="0.25">
      <c r="A59" s="50">
        <f t="shared" si="1"/>
        <v>46</v>
      </c>
      <c r="B59" s="27" t="s">
        <v>88</v>
      </c>
      <c r="C59" s="28" t="s">
        <v>74</v>
      </c>
      <c r="D59" s="146"/>
      <c r="E59" s="37">
        <v>10</v>
      </c>
      <c r="F59" s="37">
        <v>0.16</v>
      </c>
      <c r="G59" s="51">
        <v>57</v>
      </c>
    </row>
    <row r="60" spans="1:7" ht="15" customHeight="1" x14ac:dyDescent="0.25">
      <c r="A60" s="50">
        <f t="shared" si="1"/>
        <v>47</v>
      </c>
      <c r="B60" s="27" t="s">
        <v>89</v>
      </c>
      <c r="C60" s="28" t="s">
        <v>74</v>
      </c>
      <c r="D60" s="146"/>
      <c r="E60" s="37">
        <v>10</v>
      </c>
      <c r="F60" s="37">
        <v>0.1</v>
      </c>
      <c r="G60" s="51">
        <v>0</v>
      </c>
    </row>
    <row r="61" spans="1:7" ht="15" customHeight="1" x14ac:dyDescent="0.25">
      <c r="A61" s="50">
        <f t="shared" si="1"/>
        <v>48</v>
      </c>
      <c r="B61" s="27" t="s">
        <v>90</v>
      </c>
      <c r="C61" s="28" t="s">
        <v>74</v>
      </c>
      <c r="D61" s="146"/>
      <c r="E61" s="37">
        <v>10</v>
      </c>
      <c r="F61" s="37">
        <v>0.4</v>
      </c>
      <c r="G61" s="51">
        <v>0</v>
      </c>
    </row>
    <row r="62" spans="1:7" ht="15" customHeight="1" x14ac:dyDescent="0.25">
      <c r="A62" s="50">
        <f t="shared" si="1"/>
        <v>49</v>
      </c>
      <c r="B62" s="27" t="s">
        <v>91</v>
      </c>
      <c r="C62" s="28" t="s">
        <v>74</v>
      </c>
      <c r="D62" s="146"/>
      <c r="E62" s="37">
        <v>10</v>
      </c>
      <c r="F62" s="37">
        <v>0.4</v>
      </c>
      <c r="G62" s="51">
        <v>244</v>
      </c>
    </row>
    <row r="63" spans="1:7" ht="15" customHeight="1" x14ac:dyDescent="0.25">
      <c r="A63" s="50">
        <f t="shared" si="1"/>
        <v>50</v>
      </c>
      <c r="B63" s="27" t="s">
        <v>92</v>
      </c>
      <c r="C63" s="28" t="s">
        <v>74</v>
      </c>
      <c r="D63" s="146"/>
      <c r="E63" s="37">
        <v>10</v>
      </c>
      <c r="F63" s="37">
        <v>0.4</v>
      </c>
      <c r="G63" s="51">
        <v>68</v>
      </c>
    </row>
    <row r="64" spans="1:7" ht="15" customHeight="1" x14ac:dyDescent="0.25">
      <c r="A64" s="50">
        <f t="shared" si="1"/>
        <v>51</v>
      </c>
      <c r="B64" s="27" t="s">
        <v>93</v>
      </c>
      <c r="C64" s="28" t="s">
        <v>74</v>
      </c>
      <c r="D64" s="146"/>
      <c r="E64" s="37">
        <v>10</v>
      </c>
      <c r="F64" s="37">
        <v>0.1</v>
      </c>
      <c r="G64" s="51">
        <v>0</v>
      </c>
    </row>
    <row r="65" spans="1:7" ht="15" customHeight="1" x14ac:dyDescent="0.25">
      <c r="A65" s="50">
        <f t="shared" si="1"/>
        <v>52</v>
      </c>
      <c r="B65" s="27" t="s">
        <v>94</v>
      </c>
      <c r="C65" s="28" t="s">
        <v>74</v>
      </c>
      <c r="D65" s="146"/>
      <c r="E65" s="37">
        <v>10</v>
      </c>
      <c r="F65" s="37">
        <v>0.25</v>
      </c>
      <c r="G65" s="51">
        <v>0</v>
      </c>
    </row>
    <row r="66" spans="1:7" ht="34.799999999999997" customHeight="1" x14ac:dyDescent="0.25">
      <c r="A66" s="50">
        <f t="shared" si="1"/>
        <v>53</v>
      </c>
      <c r="B66" s="29" t="s">
        <v>95</v>
      </c>
      <c r="C66" s="41" t="s">
        <v>74</v>
      </c>
      <c r="D66" s="38" t="s">
        <v>119</v>
      </c>
      <c r="E66" s="37">
        <v>10</v>
      </c>
      <c r="F66" s="37">
        <v>0.63</v>
      </c>
      <c r="G66" s="51">
        <v>183</v>
      </c>
    </row>
    <row r="67" spans="1:7" ht="28.2" customHeight="1" x14ac:dyDescent="0.25">
      <c r="A67" s="50">
        <f t="shared" si="1"/>
        <v>54</v>
      </c>
      <c r="B67" s="29" t="s">
        <v>96</v>
      </c>
      <c r="C67" s="17"/>
      <c r="D67" s="40" t="s">
        <v>120</v>
      </c>
      <c r="E67" s="37">
        <v>6</v>
      </c>
      <c r="F67" s="37">
        <v>0.4</v>
      </c>
      <c r="G67" s="51">
        <v>0</v>
      </c>
    </row>
    <row r="68" spans="1:7" ht="22.2" customHeight="1" x14ac:dyDescent="0.25">
      <c r="A68" s="50">
        <f t="shared" si="1"/>
        <v>55</v>
      </c>
      <c r="B68" s="41" t="s">
        <v>97</v>
      </c>
      <c r="C68" s="41" t="s">
        <v>98</v>
      </c>
      <c r="D68" s="159" t="s">
        <v>121</v>
      </c>
      <c r="E68" s="37">
        <v>6</v>
      </c>
      <c r="F68" s="37">
        <v>0.4</v>
      </c>
      <c r="G68" s="51">
        <v>60</v>
      </c>
    </row>
    <row r="69" spans="1:7" ht="22.2" customHeight="1" x14ac:dyDescent="0.25">
      <c r="A69" s="50">
        <f t="shared" si="1"/>
        <v>56</v>
      </c>
      <c r="B69" s="41" t="s">
        <v>99</v>
      </c>
      <c r="C69" s="41" t="s">
        <v>98</v>
      </c>
      <c r="D69" s="159"/>
      <c r="E69" s="37">
        <v>6</v>
      </c>
      <c r="F69" s="37">
        <v>0.25</v>
      </c>
      <c r="G69" s="51">
        <v>45</v>
      </c>
    </row>
    <row r="70" spans="1:7" ht="21" customHeight="1" x14ac:dyDescent="0.25">
      <c r="A70" s="50">
        <f t="shared" si="1"/>
        <v>57</v>
      </c>
      <c r="B70" s="41" t="s">
        <v>100</v>
      </c>
      <c r="C70" s="37" t="s">
        <v>101</v>
      </c>
      <c r="D70" s="38" t="s">
        <v>122</v>
      </c>
      <c r="E70" s="37">
        <v>6</v>
      </c>
      <c r="F70" s="37">
        <v>0.25</v>
      </c>
      <c r="G70" s="51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37">
        <v>6</v>
      </c>
      <c r="F71" s="37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37">
        <v>6</v>
      </c>
      <c r="F72" s="37">
        <v>0.25</v>
      </c>
      <c r="G72" s="152"/>
    </row>
    <row r="73" spans="1:7" ht="15" customHeight="1" x14ac:dyDescent="0.25">
      <c r="A73" s="151"/>
      <c r="B73" s="157"/>
      <c r="C73" s="142"/>
      <c r="D73" s="146"/>
      <c r="E73" s="37">
        <v>6</v>
      </c>
      <c r="F73" s="37">
        <v>0.4</v>
      </c>
      <c r="G73" s="148"/>
    </row>
    <row r="74" spans="1:7" ht="30" customHeight="1" x14ac:dyDescent="0.25">
      <c r="A74" s="50">
        <v>59</v>
      </c>
      <c r="B74" s="39" t="s">
        <v>103</v>
      </c>
      <c r="C74" s="37" t="s">
        <v>104</v>
      </c>
      <c r="D74" s="38" t="s">
        <v>124</v>
      </c>
      <c r="E74" s="37">
        <v>10</v>
      </c>
      <c r="F74" s="37">
        <v>0.1</v>
      </c>
      <c r="G74" s="51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37">
        <v>6</v>
      </c>
      <c r="F75" s="37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37">
        <v>6</v>
      </c>
      <c r="F76" s="37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37">
        <v>6</v>
      </c>
      <c r="F77" s="37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37">
        <v>6</v>
      </c>
      <c r="F78" s="37">
        <v>1.25</v>
      </c>
      <c r="G78" s="155"/>
    </row>
    <row r="79" spans="1:7" ht="41.4" customHeight="1" x14ac:dyDescent="0.25">
      <c r="A79" s="50">
        <f>A77+1</f>
        <v>62</v>
      </c>
      <c r="B79" s="39" t="s">
        <v>107</v>
      </c>
      <c r="C79" s="37" t="s">
        <v>104</v>
      </c>
      <c r="D79" s="38" t="s">
        <v>126</v>
      </c>
      <c r="E79" s="37">
        <v>6</v>
      </c>
      <c r="F79" s="37">
        <v>0.63</v>
      </c>
      <c r="G79" s="51">
        <v>0</v>
      </c>
    </row>
    <row r="80" spans="1:7" ht="44.4" customHeight="1" x14ac:dyDescent="0.25">
      <c r="A80" s="50">
        <v>63</v>
      </c>
      <c r="B80" s="39" t="s">
        <v>108</v>
      </c>
      <c r="C80" s="37" t="s">
        <v>98</v>
      </c>
      <c r="D80" s="38" t="s">
        <v>127</v>
      </c>
      <c r="E80" s="37">
        <v>6</v>
      </c>
      <c r="F80" s="37">
        <v>0.25</v>
      </c>
      <c r="G80" s="51">
        <v>42</v>
      </c>
    </row>
    <row r="81" spans="1:7" ht="28.2" customHeight="1" x14ac:dyDescent="0.25">
      <c r="A81" s="50">
        <v>64</v>
      </c>
      <c r="B81" s="41" t="s">
        <v>109</v>
      </c>
      <c r="C81" s="37" t="s">
        <v>104</v>
      </c>
      <c r="D81" s="38" t="s">
        <v>128</v>
      </c>
      <c r="E81" s="37">
        <v>10</v>
      </c>
      <c r="F81" s="37">
        <v>0.63</v>
      </c>
      <c r="G81" s="51">
        <v>0</v>
      </c>
    </row>
    <row r="82" spans="1:7" ht="27" customHeight="1" x14ac:dyDescent="0.25">
      <c r="A82" s="50">
        <v>65</v>
      </c>
      <c r="B82" s="41" t="s">
        <v>110</v>
      </c>
      <c r="C82" s="37" t="s">
        <v>14</v>
      </c>
      <c r="D82" s="146" t="s">
        <v>129</v>
      </c>
      <c r="E82" s="37">
        <v>6</v>
      </c>
      <c r="F82" s="37">
        <v>0.63</v>
      </c>
      <c r="G82" s="51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37">
        <v>6</v>
      </c>
      <c r="F83" s="37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37">
        <v>6</v>
      </c>
      <c r="F84" s="37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37">
        <v>10</v>
      </c>
      <c r="F85" s="37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37">
        <v>10</v>
      </c>
      <c r="F86" s="37">
        <v>1</v>
      </c>
      <c r="G86" s="148"/>
    </row>
    <row r="87" spans="1:7" ht="23.4" customHeight="1" x14ac:dyDescent="0.25">
      <c r="A87" s="50">
        <v>68</v>
      </c>
      <c r="B87" s="39" t="s">
        <v>113</v>
      </c>
      <c r="C87" s="37" t="s">
        <v>14</v>
      </c>
      <c r="D87" s="156"/>
      <c r="E87" s="37">
        <v>10</v>
      </c>
      <c r="F87" s="37">
        <v>0.16</v>
      </c>
      <c r="G87" s="51">
        <v>0</v>
      </c>
    </row>
    <row r="88" spans="1:7" ht="23.4" customHeight="1" x14ac:dyDescent="0.25">
      <c r="A88" s="50">
        <v>69</v>
      </c>
      <c r="B88" s="17" t="s">
        <v>114</v>
      </c>
      <c r="C88" s="37" t="s">
        <v>14</v>
      </c>
      <c r="D88" s="156"/>
      <c r="E88" s="37">
        <v>10</v>
      </c>
      <c r="F88" s="19">
        <v>6.3E-2</v>
      </c>
      <c r="G88" s="51">
        <v>0</v>
      </c>
    </row>
    <row r="89" spans="1:7" ht="37.200000000000003" customHeight="1" x14ac:dyDescent="0.25">
      <c r="A89" s="50">
        <v>70</v>
      </c>
      <c r="B89" s="39" t="s">
        <v>116</v>
      </c>
      <c r="C89" s="30" t="s">
        <v>115</v>
      </c>
      <c r="D89" s="146" t="s">
        <v>131</v>
      </c>
      <c r="E89" s="37">
        <v>10</v>
      </c>
      <c r="F89" s="37">
        <v>0.4</v>
      </c>
      <c r="G89" s="51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37">
        <v>10</v>
      </c>
      <c r="F90" s="37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37">
        <v>10</v>
      </c>
      <c r="F91" s="37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4083</v>
      </c>
    </row>
  </sheetData>
  <autoFilter ref="A11:G92"/>
  <mergeCells count="58">
    <mergeCell ref="A6:G6"/>
    <mergeCell ref="C41:C42"/>
    <mergeCell ref="B43:B44"/>
    <mergeCell ref="C43:C44"/>
    <mergeCell ref="A1:G1"/>
    <mergeCell ref="A2:G2"/>
    <mergeCell ref="A4:G5"/>
    <mergeCell ref="A7:G7"/>
    <mergeCell ref="A9:A11"/>
    <mergeCell ref="B9:B11"/>
    <mergeCell ref="C9:C11"/>
    <mergeCell ref="D9:D11"/>
    <mergeCell ref="E9:E11"/>
    <mergeCell ref="F9:F11"/>
    <mergeCell ref="G9:G11"/>
    <mergeCell ref="A41:A42"/>
    <mergeCell ref="B90:B91"/>
    <mergeCell ref="C90:C91"/>
    <mergeCell ref="D45:D65"/>
    <mergeCell ref="D68:D69"/>
    <mergeCell ref="D71:D73"/>
    <mergeCell ref="B85:B86"/>
    <mergeCell ref="C85:C86"/>
    <mergeCell ref="B83:B84"/>
    <mergeCell ref="C83:C84"/>
    <mergeCell ref="B75:B76"/>
    <mergeCell ref="C75:C76"/>
    <mergeCell ref="B77:B78"/>
    <mergeCell ref="C77:C78"/>
    <mergeCell ref="B71:B73"/>
    <mergeCell ref="C71:C73"/>
    <mergeCell ref="D89:D91"/>
    <mergeCell ref="G90:G91"/>
    <mergeCell ref="G85:G86"/>
    <mergeCell ref="G83:G84"/>
    <mergeCell ref="A71:A73"/>
    <mergeCell ref="G71:G73"/>
    <mergeCell ref="D77:D78"/>
    <mergeCell ref="A90:A91"/>
    <mergeCell ref="A85:A86"/>
    <mergeCell ref="A83:A84"/>
    <mergeCell ref="A77:A78"/>
    <mergeCell ref="A75:A76"/>
    <mergeCell ref="D75:D76"/>
    <mergeCell ref="G75:G76"/>
    <mergeCell ref="G77:G78"/>
    <mergeCell ref="D82:D84"/>
    <mergeCell ref="D85:D88"/>
    <mergeCell ref="A43:A44"/>
    <mergeCell ref="B41:B42"/>
    <mergeCell ref="D41:D42"/>
    <mergeCell ref="D43:D44"/>
    <mergeCell ref="E41:E42"/>
    <mergeCell ref="G41:G42"/>
    <mergeCell ref="F41:F42"/>
    <mergeCell ref="F43:F44"/>
    <mergeCell ref="E43:E44"/>
    <mergeCell ref="G43:G44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59" activePane="bottomLeft" state="frozen"/>
      <selection activeCell="I11" sqref="I11"/>
      <selection pane="bottomLeft" activeCell="G69" sqref="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134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50">
        <v>32</v>
      </c>
      <c r="B45" s="27" t="s">
        <v>73</v>
      </c>
      <c r="C45" s="28" t="s">
        <v>74</v>
      </c>
      <c r="D45" s="146" t="s">
        <v>118</v>
      </c>
      <c r="E45" s="46">
        <v>10</v>
      </c>
      <c r="F45" s="46">
        <v>0.4</v>
      </c>
      <c r="G45" s="52">
        <v>100</v>
      </c>
    </row>
    <row r="46" spans="1:7" ht="15" customHeight="1" x14ac:dyDescent="0.25">
      <c r="A46" s="50">
        <f>A45+1</f>
        <v>33</v>
      </c>
      <c r="B46" s="27" t="s">
        <v>75</v>
      </c>
      <c r="C46" s="28" t="s">
        <v>74</v>
      </c>
      <c r="D46" s="146"/>
      <c r="E46" s="46">
        <v>10</v>
      </c>
      <c r="F46" s="46">
        <v>0.4</v>
      </c>
      <c r="G46" s="52">
        <v>186</v>
      </c>
    </row>
    <row r="47" spans="1:7" ht="15" customHeight="1" x14ac:dyDescent="0.25">
      <c r="A47" s="50">
        <f t="shared" ref="A47:A70" si="1">A46+1</f>
        <v>34</v>
      </c>
      <c r="B47" s="27" t="s">
        <v>76</v>
      </c>
      <c r="C47" s="28" t="s">
        <v>74</v>
      </c>
      <c r="D47" s="146"/>
      <c r="E47" s="46">
        <v>10</v>
      </c>
      <c r="F47" s="46">
        <v>0.4</v>
      </c>
      <c r="G47" s="52">
        <v>222</v>
      </c>
    </row>
    <row r="48" spans="1:7" ht="15" customHeight="1" x14ac:dyDescent="0.25">
      <c r="A48" s="50">
        <f t="shared" si="1"/>
        <v>35</v>
      </c>
      <c r="B48" s="27" t="s">
        <v>77</v>
      </c>
      <c r="C48" s="28" t="s">
        <v>74</v>
      </c>
      <c r="D48" s="146"/>
      <c r="E48" s="46">
        <v>10</v>
      </c>
      <c r="F48" s="46">
        <v>0.4</v>
      </c>
      <c r="G48" s="52">
        <v>139</v>
      </c>
    </row>
    <row r="49" spans="1:7" ht="15" customHeight="1" x14ac:dyDescent="0.25">
      <c r="A49" s="50">
        <f t="shared" si="1"/>
        <v>36</v>
      </c>
      <c r="B49" s="27" t="s">
        <v>78</v>
      </c>
      <c r="C49" s="28" t="s">
        <v>74</v>
      </c>
      <c r="D49" s="146"/>
      <c r="E49" s="46">
        <v>10</v>
      </c>
      <c r="F49" s="46">
        <v>0.4</v>
      </c>
      <c r="G49" s="52">
        <v>0</v>
      </c>
    </row>
    <row r="50" spans="1:7" ht="15" customHeight="1" x14ac:dyDescent="0.25">
      <c r="A50" s="50">
        <f t="shared" si="1"/>
        <v>37</v>
      </c>
      <c r="B50" s="27" t="s">
        <v>79</v>
      </c>
      <c r="C50" s="28" t="s">
        <v>74</v>
      </c>
      <c r="D50" s="146"/>
      <c r="E50" s="46">
        <v>10</v>
      </c>
      <c r="F50" s="46">
        <v>0.4</v>
      </c>
      <c r="G50" s="52">
        <v>0</v>
      </c>
    </row>
    <row r="51" spans="1:7" ht="15" customHeight="1" x14ac:dyDescent="0.25">
      <c r="A51" s="50">
        <f t="shared" si="1"/>
        <v>38</v>
      </c>
      <c r="B51" s="27" t="s">
        <v>80</v>
      </c>
      <c r="C51" s="28" t="s">
        <v>74</v>
      </c>
      <c r="D51" s="146"/>
      <c r="E51" s="46">
        <v>10</v>
      </c>
      <c r="F51" s="46">
        <v>0.4</v>
      </c>
      <c r="G51" s="52">
        <v>68</v>
      </c>
    </row>
    <row r="52" spans="1:7" ht="15" customHeight="1" x14ac:dyDescent="0.25">
      <c r="A52" s="50">
        <f t="shared" si="1"/>
        <v>39</v>
      </c>
      <c r="B52" s="27" t="s">
        <v>81</v>
      </c>
      <c r="C52" s="28" t="s">
        <v>74</v>
      </c>
      <c r="D52" s="146"/>
      <c r="E52" s="46">
        <v>10</v>
      </c>
      <c r="F52" s="46">
        <v>0.1</v>
      </c>
      <c r="G52" s="52">
        <v>208</v>
      </c>
    </row>
    <row r="53" spans="1:7" ht="15" customHeight="1" x14ac:dyDescent="0.25">
      <c r="A53" s="50">
        <f t="shared" si="1"/>
        <v>40</v>
      </c>
      <c r="B53" s="27" t="s">
        <v>82</v>
      </c>
      <c r="C53" s="28" t="s">
        <v>74</v>
      </c>
      <c r="D53" s="146"/>
      <c r="E53" s="46">
        <v>10</v>
      </c>
      <c r="F53" s="46">
        <v>0.4</v>
      </c>
      <c r="G53" s="52">
        <v>23</v>
      </c>
    </row>
    <row r="54" spans="1:7" ht="15" customHeight="1" x14ac:dyDescent="0.25">
      <c r="A54" s="50">
        <f t="shared" si="1"/>
        <v>41</v>
      </c>
      <c r="B54" s="27" t="s">
        <v>83</v>
      </c>
      <c r="C54" s="28" t="s">
        <v>74</v>
      </c>
      <c r="D54" s="146"/>
      <c r="E54" s="46">
        <v>10</v>
      </c>
      <c r="F54" s="46">
        <v>0.16</v>
      </c>
      <c r="G54" s="52">
        <v>23</v>
      </c>
    </row>
    <row r="55" spans="1:7" ht="15" customHeight="1" x14ac:dyDescent="0.25">
      <c r="A55" s="50">
        <f t="shared" si="1"/>
        <v>42</v>
      </c>
      <c r="B55" s="27" t="s">
        <v>84</v>
      </c>
      <c r="C55" s="28" t="s">
        <v>74</v>
      </c>
      <c r="D55" s="146"/>
      <c r="E55" s="46">
        <v>10</v>
      </c>
      <c r="F55" s="46">
        <v>0.16</v>
      </c>
      <c r="G55" s="52">
        <v>40</v>
      </c>
    </row>
    <row r="56" spans="1:7" ht="15" customHeight="1" x14ac:dyDescent="0.25">
      <c r="A56" s="50">
        <f t="shared" si="1"/>
        <v>43</v>
      </c>
      <c r="B56" s="27" t="s">
        <v>85</v>
      </c>
      <c r="C56" s="28" t="s">
        <v>74</v>
      </c>
      <c r="D56" s="146"/>
      <c r="E56" s="46">
        <v>10</v>
      </c>
      <c r="F56" s="46">
        <v>0.06</v>
      </c>
      <c r="G56" s="52">
        <v>23</v>
      </c>
    </row>
    <row r="57" spans="1:7" ht="15" customHeight="1" x14ac:dyDescent="0.25">
      <c r="A57" s="50">
        <f t="shared" si="1"/>
        <v>44</v>
      </c>
      <c r="B57" s="27" t="s">
        <v>86</v>
      </c>
      <c r="C57" s="28" t="s">
        <v>74</v>
      </c>
      <c r="D57" s="146"/>
      <c r="E57" s="46">
        <v>10</v>
      </c>
      <c r="F57" s="46">
        <v>0.16</v>
      </c>
      <c r="G57" s="52">
        <v>58</v>
      </c>
    </row>
    <row r="58" spans="1:7" ht="15" customHeight="1" x14ac:dyDescent="0.25">
      <c r="A58" s="50">
        <f t="shared" si="1"/>
        <v>45</v>
      </c>
      <c r="B58" s="27" t="s">
        <v>87</v>
      </c>
      <c r="C58" s="28" t="s">
        <v>74</v>
      </c>
      <c r="D58" s="146"/>
      <c r="E58" s="46">
        <v>10</v>
      </c>
      <c r="F58" s="46">
        <v>0.16</v>
      </c>
      <c r="G58" s="52">
        <v>0</v>
      </c>
    </row>
    <row r="59" spans="1:7" ht="15" customHeight="1" x14ac:dyDescent="0.25">
      <c r="A59" s="50">
        <f t="shared" si="1"/>
        <v>46</v>
      </c>
      <c r="B59" s="27" t="s">
        <v>88</v>
      </c>
      <c r="C59" s="28" t="s">
        <v>74</v>
      </c>
      <c r="D59" s="146"/>
      <c r="E59" s="46">
        <v>10</v>
      </c>
      <c r="F59" s="46">
        <v>0.16</v>
      </c>
      <c r="G59" s="52">
        <v>57</v>
      </c>
    </row>
    <row r="60" spans="1:7" ht="15" customHeight="1" x14ac:dyDescent="0.25">
      <c r="A60" s="50">
        <f t="shared" si="1"/>
        <v>47</v>
      </c>
      <c r="B60" s="27" t="s">
        <v>89</v>
      </c>
      <c r="C60" s="28" t="s">
        <v>74</v>
      </c>
      <c r="D60" s="146"/>
      <c r="E60" s="46">
        <v>10</v>
      </c>
      <c r="F60" s="46">
        <v>0.1</v>
      </c>
      <c r="G60" s="52">
        <v>0</v>
      </c>
    </row>
    <row r="61" spans="1:7" ht="15" customHeight="1" x14ac:dyDescent="0.25">
      <c r="A61" s="50">
        <f t="shared" si="1"/>
        <v>48</v>
      </c>
      <c r="B61" s="27" t="s">
        <v>90</v>
      </c>
      <c r="C61" s="28" t="s">
        <v>74</v>
      </c>
      <c r="D61" s="146"/>
      <c r="E61" s="46">
        <v>10</v>
      </c>
      <c r="F61" s="46">
        <v>0.4</v>
      </c>
      <c r="G61" s="52">
        <v>0</v>
      </c>
    </row>
    <row r="62" spans="1:7" ht="15" customHeight="1" x14ac:dyDescent="0.25">
      <c r="A62" s="50">
        <f t="shared" si="1"/>
        <v>49</v>
      </c>
      <c r="B62" s="27" t="s">
        <v>91</v>
      </c>
      <c r="C62" s="28" t="s">
        <v>74</v>
      </c>
      <c r="D62" s="146"/>
      <c r="E62" s="46">
        <v>10</v>
      </c>
      <c r="F62" s="46">
        <v>0.4</v>
      </c>
      <c r="G62" s="52">
        <v>244</v>
      </c>
    </row>
    <row r="63" spans="1:7" ht="15" customHeight="1" x14ac:dyDescent="0.25">
      <c r="A63" s="50">
        <f t="shared" si="1"/>
        <v>50</v>
      </c>
      <c r="B63" s="27" t="s">
        <v>92</v>
      </c>
      <c r="C63" s="28" t="s">
        <v>74</v>
      </c>
      <c r="D63" s="146"/>
      <c r="E63" s="46">
        <v>10</v>
      </c>
      <c r="F63" s="46">
        <v>0.4</v>
      </c>
      <c r="G63" s="52">
        <v>68</v>
      </c>
    </row>
    <row r="64" spans="1:7" ht="15" customHeight="1" x14ac:dyDescent="0.25">
      <c r="A64" s="50">
        <f t="shared" si="1"/>
        <v>51</v>
      </c>
      <c r="B64" s="27" t="s">
        <v>93</v>
      </c>
      <c r="C64" s="28" t="s">
        <v>74</v>
      </c>
      <c r="D64" s="146"/>
      <c r="E64" s="46">
        <v>10</v>
      </c>
      <c r="F64" s="46">
        <v>0.1</v>
      </c>
      <c r="G64" s="52">
        <v>0</v>
      </c>
    </row>
    <row r="65" spans="1:7" ht="15" customHeight="1" x14ac:dyDescent="0.25">
      <c r="A65" s="50">
        <f t="shared" si="1"/>
        <v>52</v>
      </c>
      <c r="B65" s="27" t="s">
        <v>94</v>
      </c>
      <c r="C65" s="28" t="s">
        <v>74</v>
      </c>
      <c r="D65" s="146"/>
      <c r="E65" s="46">
        <v>10</v>
      </c>
      <c r="F65" s="46">
        <v>0.25</v>
      </c>
      <c r="G65" s="52">
        <v>0</v>
      </c>
    </row>
    <row r="66" spans="1:7" ht="34.799999999999997" customHeight="1" x14ac:dyDescent="0.25">
      <c r="A66" s="50">
        <f t="shared" si="1"/>
        <v>53</v>
      </c>
      <c r="B66" s="29" t="s">
        <v>95</v>
      </c>
      <c r="C66" s="45" t="s">
        <v>74</v>
      </c>
      <c r="D66" s="43" t="s">
        <v>119</v>
      </c>
      <c r="E66" s="46">
        <v>10</v>
      </c>
      <c r="F66" s="46">
        <v>0.63</v>
      </c>
      <c r="G66" s="52">
        <v>183</v>
      </c>
    </row>
    <row r="67" spans="1:7" ht="28.2" customHeight="1" x14ac:dyDescent="0.25">
      <c r="A67" s="50">
        <f t="shared" si="1"/>
        <v>54</v>
      </c>
      <c r="B67" s="29" t="s">
        <v>96</v>
      </c>
      <c r="C67" s="17"/>
      <c r="D67" s="44" t="s">
        <v>120</v>
      </c>
      <c r="E67" s="46">
        <v>6</v>
      </c>
      <c r="F67" s="46">
        <v>0.4</v>
      </c>
      <c r="G67" s="52">
        <v>0</v>
      </c>
    </row>
    <row r="68" spans="1:7" ht="22.2" customHeight="1" x14ac:dyDescent="0.25">
      <c r="A68" s="50">
        <f t="shared" si="1"/>
        <v>55</v>
      </c>
      <c r="B68" s="45" t="s">
        <v>97</v>
      </c>
      <c r="C68" s="45" t="s">
        <v>98</v>
      </c>
      <c r="D68" s="159" t="s">
        <v>121</v>
      </c>
      <c r="E68" s="46">
        <v>6</v>
      </c>
      <c r="F68" s="46">
        <v>0.4</v>
      </c>
      <c r="G68" s="111">
        <v>60</v>
      </c>
    </row>
    <row r="69" spans="1:7" ht="22.2" customHeight="1" x14ac:dyDescent="0.25">
      <c r="A69" s="50">
        <f t="shared" si="1"/>
        <v>56</v>
      </c>
      <c r="B69" s="45" t="s">
        <v>99</v>
      </c>
      <c r="C69" s="45" t="s">
        <v>98</v>
      </c>
      <c r="D69" s="159"/>
      <c r="E69" s="46">
        <v>6</v>
      </c>
      <c r="F69" s="46">
        <v>0.25</v>
      </c>
      <c r="G69" s="111">
        <v>45</v>
      </c>
    </row>
    <row r="70" spans="1:7" ht="21" customHeight="1" x14ac:dyDescent="0.25">
      <c r="A70" s="50">
        <f t="shared" si="1"/>
        <v>57</v>
      </c>
      <c r="B70" s="45" t="s">
        <v>100</v>
      </c>
      <c r="C70" s="46" t="s">
        <v>101</v>
      </c>
      <c r="D70" s="43" t="s">
        <v>122</v>
      </c>
      <c r="E70" s="46">
        <v>6</v>
      </c>
      <c r="F70" s="46">
        <v>0.25</v>
      </c>
      <c r="G70" s="52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46">
        <v>6</v>
      </c>
      <c r="F71" s="46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46">
        <v>6</v>
      </c>
      <c r="F72" s="46">
        <v>0.25</v>
      </c>
      <c r="G72" s="152"/>
    </row>
    <row r="73" spans="1:7" ht="15" customHeight="1" x14ac:dyDescent="0.25">
      <c r="A73" s="151"/>
      <c r="B73" s="157"/>
      <c r="C73" s="142"/>
      <c r="D73" s="146"/>
      <c r="E73" s="46">
        <v>6</v>
      </c>
      <c r="F73" s="46">
        <v>0.4</v>
      </c>
      <c r="G73" s="148"/>
    </row>
    <row r="74" spans="1:7" ht="30" customHeight="1" x14ac:dyDescent="0.25">
      <c r="A74" s="50">
        <v>59</v>
      </c>
      <c r="B74" s="42" t="s">
        <v>103</v>
      </c>
      <c r="C74" s="46" t="s">
        <v>104</v>
      </c>
      <c r="D74" s="43" t="s">
        <v>124</v>
      </c>
      <c r="E74" s="46">
        <v>10</v>
      </c>
      <c r="F74" s="46">
        <v>0.1</v>
      </c>
      <c r="G74" s="52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46">
        <v>6</v>
      </c>
      <c r="F75" s="46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46">
        <v>6</v>
      </c>
      <c r="F76" s="46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46">
        <v>6</v>
      </c>
      <c r="F77" s="46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46">
        <v>6</v>
      </c>
      <c r="F78" s="46">
        <v>1.25</v>
      </c>
      <c r="G78" s="155"/>
    </row>
    <row r="79" spans="1:7" ht="41.4" customHeight="1" x14ac:dyDescent="0.25">
      <c r="A79" s="50">
        <f>A77+1</f>
        <v>62</v>
      </c>
      <c r="B79" s="42" t="s">
        <v>107</v>
      </c>
      <c r="C79" s="46" t="s">
        <v>104</v>
      </c>
      <c r="D79" s="43" t="s">
        <v>126</v>
      </c>
      <c r="E79" s="46">
        <v>6</v>
      </c>
      <c r="F79" s="46">
        <v>0.63</v>
      </c>
      <c r="G79" s="52">
        <v>0</v>
      </c>
    </row>
    <row r="80" spans="1:7" ht="44.4" customHeight="1" x14ac:dyDescent="0.25">
      <c r="A80" s="50">
        <v>63</v>
      </c>
      <c r="B80" s="42" t="s">
        <v>108</v>
      </c>
      <c r="C80" s="46" t="s">
        <v>98</v>
      </c>
      <c r="D80" s="43" t="s">
        <v>127</v>
      </c>
      <c r="E80" s="46">
        <v>6</v>
      </c>
      <c r="F80" s="46">
        <v>0.25</v>
      </c>
      <c r="G80" s="52">
        <v>42</v>
      </c>
    </row>
    <row r="81" spans="1:7" ht="28.2" customHeight="1" x14ac:dyDescent="0.25">
      <c r="A81" s="50">
        <v>64</v>
      </c>
      <c r="B81" s="45" t="s">
        <v>109</v>
      </c>
      <c r="C81" s="46" t="s">
        <v>104</v>
      </c>
      <c r="D81" s="43" t="s">
        <v>128</v>
      </c>
      <c r="E81" s="46">
        <v>10</v>
      </c>
      <c r="F81" s="46">
        <v>0.63</v>
      </c>
      <c r="G81" s="52">
        <v>0</v>
      </c>
    </row>
    <row r="82" spans="1:7" ht="27" customHeight="1" x14ac:dyDescent="0.25">
      <c r="A82" s="50">
        <v>65</v>
      </c>
      <c r="B82" s="45" t="s">
        <v>110</v>
      </c>
      <c r="C82" s="46" t="s">
        <v>14</v>
      </c>
      <c r="D82" s="146" t="s">
        <v>129</v>
      </c>
      <c r="E82" s="46">
        <v>6</v>
      </c>
      <c r="F82" s="46">
        <v>0.63</v>
      </c>
      <c r="G82" s="52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46">
        <v>6</v>
      </c>
      <c r="F83" s="46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46">
        <v>6</v>
      </c>
      <c r="F84" s="46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46">
        <v>10</v>
      </c>
      <c r="F85" s="46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46">
        <v>10</v>
      </c>
      <c r="F86" s="46">
        <v>1</v>
      </c>
      <c r="G86" s="148"/>
    </row>
    <row r="87" spans="1:7" ht="23.4" customHeight="1" x14ac:dyDescent="0.25">
      <c r="A87" s="50">
        <v>68</v>
      </c>
      <c r="B87" s="42" t="s">
        <v>113</v>
      </c>
      <c r="C87" s="46" t="s">
        <v>14</v>
      </c>
      <c r="D87" s="156"/>
      <c r="E87" s="46">
        <v>10</v>
      </c>
      <c r="F87" s="46">
        <v>0.16</v>
      </c>
      <c r="G87" s="52">
        <v>0</v>
      </c>
    </row>
    <row r="88" spans="1:7" ht="23.4" customHeight="1" x14ac:dyDescent="0.25">
      <c r="A88" s="50">
        <v>69</v>
      </c>
      <c r="B88" s="17" t="s">
        <v>114</v>
      </c>
      <c r="C88" s="46" t="s">
        <v>14</v>
      </c>
      <c r="D88" s="156"/>
      <c r="E88" s="46">
        <v>10</v>
      </c>
      <c r="F88" s="19">
        <v>6.3E-2</v>
      </c>
      <c r="G88" s="52">
        <v>0</v>
      </c>
    </row>
    <row r="89" spans="1:7" ht="37.200000000000003" customHeight="1" x14ac:dyDescent="0.25">
      <c r="A89" s="50">
        <v>70</v>
      </c>
      <c r="B89" s="42" t="s">
        <v>116</v>
      </c>
      <c r="C89" s="30" t="s">
        <v>115</v>
      </c>
      <c r="D89" s="146" t="s">
        <v>131</v>
      </c>
      <c r="E89" s="46">
        <v>10</v>
      </c>
      <c r="F89" s="46">
        <v>0.4</v>
      </c>
      <c r="G89" s="52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46">
        <v>10</v>
      </c>
      <c r="F90" s="46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46">
        <v>10</v>
      </c>
      <c r="F91" s="46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4083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5" activePane="bottomLeft" state="frozen"/>
      <selection activeCell="I11" sqref="I11"/>
      <selection pane="bottomLeft" activeCell="G69" sqref="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136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57">
        <v>32</v>
      </c>
      <c r="B45" s="27" t="s">
        <v>73</v>
      </c>
      <c r="C45" s="28" t="s">
        <v>74</v>
      </c>
      <c r="D45" s="146" t="s">
        <v>118</v>
      </c>
      <c r="E45" s="56">
        <v>10</v>
      </c>
      <c r="F45" s="56">
        <v>0.4</v>
      </c>
      <c r="G45" s="59">
        <v>100</v>
      </c>
    </row>
    <row r="46" spans="1:7" ht="15" customHeight="1" x14ac:dyDescent="0.25">
      <c r="A46" s="57">
        <f>A45+1</f>
        <v>33</v>
      </c>
      <c r="B46" s="27" t="s">
        <v>75</v>
      </c>
      <c r="C46" s="28" t="s">
        <v>74</v>
      </c>
      <c r="D46" s="146"/>
      <c r="E46" s="56">
        <v>10</v>
      </c>
      <c r="F46" s="56">
        <v>0.4</v>
      </c>
      <c r="G46" s="59">
        <v>186</v>
      </c>
    </row>
    <row r="47" spans="1:7" ht="15" customHeight="1" x14ac:dyDescent="0.25">
      <c r="A47" s="57">
        <f t="shared" ref="A47:A70" si="1">A46+1</f>
        <v>34</v>
      </c>
      <c r="B47" s="27" t="s">
        <v>76</v>
      </c>
      <c r="C47" s="28" t="s">
        <v>74</v>
      </c>
      <c r="D47" s="146"/>
      <c r="E47" s="56">
        <v>10</v>
      </c>
      <c r="F47" s="56">
        <v>0.4</v>
      </c>
      <c r="G47" s="59">
        <v>222</v>
      </c>
    </row>
    <row r="48" spans="1:7" ht="15" customHeight="1" x14ac:dyDescent="0.25">
      <c r="A48" s="57">
        <f t="shared" si="1"/>
        <v>35</v>
      </c>
      <c r="B48" s="27" t="s">
        <v>77</v>
      </c>
      <c r="C48" s="28" t="s">
        <v>74</v>
      </c>
      <c r="D48" s="146"/>
      <c r="E48" s="56">
        <v>10</v>
      </c>
      <c r="F48" s="56">
        <v>0.4</v>
      </c>
      <c r="G48" s="59">
        <v>139</v>
      </c>
    </row>
    <row r="49" spans="1:7" ht="15" customHeight="1" x14ac:dyDescent="0.25">
      <c r="A49" s="57">
        <f t="shared" si="1"/>
        <v>36</v>
      </c>
      <c r="B49" s="27" t="s">
        <v>78</v>
      </c>
      <c r="C49" s="28" t="s">
        <v>74</v>
      </c>
      <c r="D49" s="146"/>
      <c r="E49" s="56">
        <v>10</v>
      </c>
      <c r="F49" s="56">
        <v>0.4</v>
      </c>
      <c r="G49" s="59">
        <v>0</v>
      </c>
    </row>
    <row r="50" spans="1:7" ht="15" customHeight="1" x14ac:dyDescent="0.25">
      <c r="A50" s="57">
        <f t="shared" si="1"/>
        <v>37</v>
      </c>
      <c r="B50" s="27" t="s">
        <v>79</v>
      </c>
      <c r="C50" s="28" t="s">
        <v>74</v>
      </c>
      <c r="D50" s="146"/>
      <c r="E50" s="56">
        <v>10</v>
      </c>
      <c r="F50" s="56">
        <v>0.4</v>
      </c>
      <c r="G50" s="59">
        <v>0</v>
      </c>
    </row>
    <row r="51" spans="1:7" ht="15" customHeight="1" x14ac:dyDescent="0.25">
      <c r="A51" s="57">
        <f t="shared" si="1"/>
        <v>38</v>
      </c>
      <c r="B51" s="27" t="s">
        <v>80</v>
      </c>
      <c r="C51" s="28" t="s">
        <v>74</v>
      </c>
      <c r="D51" s="146"/>
      <c r="E51" s="56">
        <v>10</v>
      </c>
      <c r="F51" s="56">
        <v>0.4</v>
      </c>
      <c r="G51" s="59">
        <v>68</v>
      </c>
    </row>
    <row r="52" spans="1:7" ht="15" customHeight="1" x14ac:dyDescent="0.25">
      <c r="A52" s="57">
        <f t="shared" si="1"/>
        <v>39</v>
      </c>
      <c r="B52" s="27" t="s">
        <v>81</v>
      </c>
      <c r="C52" s="28" t="s">
        <v>74</v>
      </c>
      <c r="D52" s="146"/>
      <c r="E52" s="56">
        <v>10</v>
      </c>
      <c r="F52" s="56">
        <v>0.1</v>
      </c>
      <c r="G52" s="59">
        <v>208</v>
      </c>
    </row>
    <row r="53" spans="1:7" ht="15" customHeight="1" x14ac:dyDescent="0.25">
      <c r="A53" s="57">
        <f t="shared" si="1"/>
        <v>40</v>
      </c>
      <c r="B53" s="27" t="s">
        <v>82</v>
      </c>
      <c r="C53" s="28" t="s">
        <v>74</v>
      </c>
      <c r="D53" s="146"/>
      <c r="E53" s="56">
        <v>10</v>
      </c>
      <c r="F53" s="56">
        <v>0.4</v>
      </c>
      <c r="G53" s="59">
        <v>23</v>
      </c>
    </row>
    <row r="54" spans="1:7" ht="15" customHeight="1" x14ac:dyDescent="0.25">
      <c r="A54" s="57">
        <f t="shared" si="1"/>
        <v>41</v>
      </c>
      <c r="B54" s="27" t="s">
        <v>83</v>
      </c>
      <c r="C54" s="28" t="s">
        <v>74</v>
      </c>
      <c r="D54" s="146"/>
      <c r="E54" s="56">
        <v>10</v>
      </c>
      <c r="F54" s="56">
        <v>0.16</v>
      </c>
      <c r="G54" s="59">
        <v>23</v>
      </c>
    </row>
    <row r="55" spans="1:7" ht="15" customHeight="1" x14ac:dyDescent="0.25">
      <c r="A55" s="57">
        <f t="shared" si="1"/>
        <v>42</v>
      </c>
      <c r="B55" s="27" t="s">
        <v>84</v>
      </c>
      <c r="C55" s="28" t="s">
        <v>74</v>
      </c>
      <c r="D55" s="146"/>
      <c r="E55" s="56">
        <v>10</v>
      </c>
      <c r="F55" s="56">
        <v>0.16</v>
      </c>
      <c r="G55" s="59">
        <v>40</v>
      </c>
    </row>
    <row r="56" spans="1:7" ht="15" customHeight="1" x14ac:dyDescent="0.25">
      <c r="A56" s="57">
        <f t="shared" si="1"/>
        <v>43</v>
      </c>
      <c r="B56" s="27" t="s">
        <v>85</v>
      </c>
      <c r="C56" s="28" t="s">
        <v>74</v>
      </c>
      <c r="D56" s="146"/>
      <c r="E56" s="56">
        <v>10</v>
      </c>
      <c r="F56" s="56">
        <v>0.06</v>
      </c>
      <c r="G56" s="59">
        <v>23</v>
      </c>
    </row>
    <row r="57" spans="1:7" ht="15" customHeight="1" x14ac:dyDescent="0.25">
      <c r="A57" s="57">
        <f t="shared" si="1"/>
        <v>44</v>
      </c>
      <c r="B57" s="27" t="s">
        <v>86</v>
      </c>
      <c r="C57" s="28" t="s">
        <v>74</v>
      </c>
      <c r="D57" s="146"/>
      <c r="E57" s="56">
        <v>10</v>
      </c>
      <c r="F57" s="56">
        <v>0.16</v>
      </c>
      <c r="G57" s="59">
        <v>58</v>
      </c>
    </row>
    <row r="58" spans="1:7" ht="15" customHeight="1" x14ac:dyDescent="0.25">
      <c r="A58" s="57">
        <f t="shared" si="1"/>
        <v>45</v>
      </c>
      <c r="B58" s="27" t="s">
        <v>87</v>
      </c>
      <c r="C58" s="28" t="s">
        <v>74</v>
      </c>
      <c r="D58" s="146"/>
      <c r="E58" s="56">
        <v>10</v>
      </c>
      <c r="F58" s="56">
        <v>0.16</v>
      </c>
      <c r="G58" s="59">
        <v>0</v>
      </c>
    </row>
    <row r="59" spans="1:7" ht="15" customHeight="1" x14ac:dyDescent="0.25">
      <c r="A59" s="57">
        <f t="shared" si="1"/>
        <v>46</v>
      </c>
      <c r="B59" s="27" t="s">
        <v>88</v>
      </c>
      <c r="C59" s="28" t="s">
        <v>74</v>
      </c>
      <c r="D59" s="146"/>
      <c r="E59" s="56">
        <v>10</v>
      </c>
      <c r="F59" s="56">
        <v>0.16</v>
      </c>
      <c r="G59" s="59">
        <v>57</v>
      </c>
    </row>
    <row r="60" spans="1:7" ht="15" customHeight="1" x14ac:dyDescent="0.25">
      <c r="A60" s="57">
        <f t="shared" si="1"/>
        <v>47</v>
      </c>
      <c r="B60" s="27" t="s">
        <v>89</v>
      </c>
      <c r="C60" s="28" t="s">
        <v>74</v>
      </c>
      <c r="D60" s="146"/>
      <c r="E60" s="56">
        <v>10</v>
      </c>
      <c r="F60" s="56">
        <v>0.1</v>
      </c>
      <c r="G60" s="59">
        <v>0</v>
      </c>
    </row>
    <row r="61" spans="1:7" ht="15" customHeight="1" x14ac:dyDescent="0.25">
      <c r="A61" s="57">
        <f t="shared" si="1"/>
        <v>48</v>
      </c>
      <c r="B61" s="27" t="s">
        <v>90</v>
      </c>
      <c r="C61" s="28" t="s">
        <v>74</v>
      </c>
      <c r="D61" s="146"/>
      <c r="E61" s="56">
        <v>10</v>
      </c>
      <c r="F61" s="56">
        <v>0.4</v>
      </c>
      <c r="G61" s="59">
        <v>0</v>
      </c>
    </row>
    <row r="62" spans="1:7" ht="15" customHeight="1" x14ac:dyDescent="0.25">
      <c r="A62" s="57">
        <f t="shared" si="1"/>
        <v>49</v>
      </c>
      <c r="B62" s="27" t="s">
        <v>91</v>
      </c>
      <c r="C62" s="28" t="s">
        <v>74</v>
      </c>
      <c r="D62" s="146"/>
      <c r="E62" s="56">
        <v>10</v>
      </c>
      <c r="F62" s="56">
        <v>0.4</v>
      </c>
      <c r="G62" s="59">
        <v>244</v>
      </c>
    </row>
    <row r="63" spans="1:7" ht="15" customHeight="1" x14ac:dyDescent="0.25">
      <c r="A63" s="57">
        <f t="shared" si="1"/>
        <v>50</v>
      </c>
      <c r="B63" s="27" t="s">
        <v>92</v>
      </c>
      <c r="C63" s="28" t="s">
        <v>74</v>
      </c>
      <c r="D63" s="146"/>
      <c r="E63" s="56">
        <v>10</v>
      </c>
      <c r="F63" s="56">
        <v>0.4</v>
      </c>
      <c r="G63" s="59">
        <v>68</v>
      </c>
    </row>
    <row r="64" spans="1:7" ht="15" customHeight="1" x14ac:dyDescent="0.25">
      <c r="A64" s="57">
        <f t="shared" si="1"/>
        <v>51</v>
      </c>
      <c r="B64" s="27" t="s">
        <v>93</v>
      </c>
      <c r="C64" s="28" t="s">
        <v>74</v>
      </c>
      <c r="D64" s="146"/>
      <c r="E64" s="56">
        <v>10</v>
      </c>
      <c r="F64" s="56">
        <v>0.1</v>
      </c>
      <c r="G64" s="59">
        <v>0</v>
      </c>
    </row>
    <row r="65" spans="1:7" ht="15" customHeight="1" x14ac:dyDescent="0.25">
      <c r="A65" s="57">
        <f t="shared" si="1"/>
        <v>52</v>
      </c>
      <c r="B65" s="27" t="s">
        <v>94</v>
      </c>
      <c r="C65" s="28" t="s">
        <v>74</v>
      </c>
      <c r="D65" s="146"/>
      <c r="E65" s="56">
        <v>10</v>
      </c>
      <c r="F65" s="56">
        <v>0.25</v>
      </c>
      <c r="G65" s="59">
        <v>0</v>
      </c>
    </row>
    <row r="66" spans="1:7" ht="34.799999999999997" customHeight="1" x14ac:dyDescent="0.25">
      <c r="A66" s="57">
        <f t="shared" si="1"/>
        <v>53</v>
      </c>
      <c r="B66" s="29" t="s">
        <v>95</v>
      </c>
      <c r="C66" s="62" t="s">
        <v>74</v>
      </c>
      <c r="D66" s="58" t="s">
        <v>119</v>
      </c>
      <c r="E66" s="56">
        <v>10</v>
      </c>
      <c r="F66" s="56">
        <v>0.63</v>
      </c>
      <c r="G66" s="59">
        <v>183</v>
      </c>
    </row>
    <row r="67" spans="1:7" ht="28.2" customHeight="1" x14ac:dyDescent="0.25">
      <c r="A67" s="57">
        <f t="shared" si="1"/>
        <v>54</v>
      </c>
      <c r="B67" s="29" t="s">
        <v>96</v>
      </c>
      <c r="C67" s="17"/>
      <c r="D67" s="61" t="s">
        <v>120</v>
      </c>
      <c r="E67" s="56">
        <v>6</v>
      </c>
      <c r="F67" s="56">
        <v>0.4</v>
      </c>
      <c r="G67" s="59">
        <v>0</v>
      </c>
    </row>
    <row r="68" spans="1:7" ht="22.2" customHeight="1" x14ac:dyDescent="0.25">
      <c r="A68" s="57">
        <f t="shared" si="1"/>
        <v>55</v>
      </c>
      <c r="B68" s="62" t="s">
        <v>97</v>
      </c>
      <c r="C68" s="62" t="s">
        <v>98</v>
      </c>
      <c r="D68" s="159" t="s">
        <v>121</v>
      </c>
      <c r="E68" s="56">
        <v>6</v>
      </c>
      <c r="F68" s="56">
        <v>0.4</v>
      </c>
      <c r="G68" s="111">
        <v>60</v>
      </c>
    </row>
    <row r="69" spans="1:7" ht="22.2" customHeight="1" x14ac:dyDescent="0.25">
      <c r="A69" s="57">
        <f t="shared" si="1"/>
        <v>56</v>
      </c>
      <c r="B69" s="62" t="s">
        <v>99</v>
      </c>
      <c r="C69" s="62" t="s">
        <v>98</v>
      </c>
      <c r="D69" s="159"/>
      <c r="E69" s="56">
        <v>6</v>
      </c>
      <c r="F69" s="56">
        <v>0.25</v>
      </c>
      <c r="G69" s="111">
        <v>45</v>
      </c>
    </row>
    <row r="70" spans="1:7" ht="21" customHeight="1" x14ac:dyDescent="0.25">
      <c r="A70" s="57">
        <f t="shared" si="1"/>
        <v>57</v>
      </c>
      <c r="B70" s="62" t="s">
        <v>100</v>
      </c>
      <c r="C70" s="56" t="s">
        <v>101</v>
      </c>
      <c r="D70" s="58" t="s">
        <v>122</v>
      </c>
      <c r="E70" s="56">
        <v>6</v>
      </c>
      <c r="F70" s="56">
        <v>0.25</v>
      </c>
      <c r="G70" s="59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56">
        <v>6</v>
      </c>
      <c r="F71" s="56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56">
        <v>6</v>
      </c>
      <c r="F72" s="56">
        <v>0.25</v>
      </c>
      <c r="G72" s="152"/>
    </row>
    <row r="73" spans="1:7" ht="15" customHeight="1" x14ac:dyDescent="0.25">
      <c r="A73" s="151"/>
      <c r="B73" s="157"/>
      <c r="C73" s="142"/>
      <c r="D73" s="146"/>
      <c r="E73" s="56">
        <v>6</v>
      </c>
      <c r="F73" s="56">
        <v>0.4</v>
      </c>
      <c r="G73" s="148"/>
    </row>
    <row r="74" spans="1:7" ht="30" customHeight="1" x14ac:dyDescent="0.25">
      <c r="A74" s="57">
        <v>59</v>
      </c>
      <c r="B74" s="60" t="s">
        <v>103</v>
      </c>
      <c r="C74" s="56" t="s">
        <v>104</v>
      </c>
      <c r="D74" s="58" t="s">
        <v>124</v>
      </c>
      <c r="E74" s="56">
        <v>10</v>
      </c>
      <c r="F74" s="56">
        <v>0.1</v>
      </c>
      <c r="G74" s="59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56">
        <v>6</v>
      </c>
      <c r="F75" s="56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56">
        <v>6</v>
      </c>
      <c r="F76" s="56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56">
        <v>6</v>
      </c>
      <c r="F77" s="56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56">
        <v>6</v>
      </c>
      <c r="F78" s="56">
        <v>1.25</v>
      </c>
      <c r="G78" s="155"/>
    </row>
    <row r="79" spans="1:7" ht="41.4" customHeight="1" x14ac:dyDescent="0.25">
      <c r="A79" s="57">
        <f>A77+1</f>
        <v>62</v>
      </c>
      <c r="B79" s="60" t="s">
        <v>107</v>
      </c>
      <c r="C79" s="56" t="s">
        <v>104</v>
      </c>
      <c r="D79" s="58" t="s">
        <v>126</v>
      </c>
      <c r="E79" s="56">
        <v>6</v>
      </c>
      <c r="F79" s="56">
        <v>0.63</v>
      </c>
      <c r="G79" s="59">
        <v>0</v>
      </c>
    </row>
    <row r="80" spans="1:7" ht="44.4" customHeight="1" x14ac:dyDescent="0.25">
      <c r="A80" s="57">
        <v>63</v>
      </c>
      <c r="B80" s="60" t="s">
        <v>108</v>
      </c>
      <c r="C80" s="56" t="s">
        <v>98</v>
      </c>
      <c r="D80" s="58" t="s">
        <v>127</v>
      </c>
      <c r="E80" s="56">
        <v>6</v>
      </c>
      <c r="F80" s="56">
        <v>0.25</v>
      </c>
      <c r="G80" s="59">
        <v>42</v>
      </c>
    </row>
    <row r="81" spans="1:7" ht="28.2" customHeight="1" x14ac:dyDescent="0.25">
      <c r="A81" s="57">
        <v>64</v>
      </c>
      <c r="B81" s="62" t="s">
        <v>109</v>
      </c>
      <c r="C81" s="56" t="s">
        <v>104</v>
      </c>
      <c r="D81" s="58" t="s">
        <v>128</v>
      </c>
      <c r="E81" s="56">
        <v>10</v>
      </c>
      <c r="F81" s="56">
        <v>0.63</v>
      </c>
      <c r="G81" s="59">
        <v>0</v>
      </c>
    </row>
    <row r="82" spans="1:7" ht="27" customHeight="1" x14ac:dyDescent="0.25">
      <c r="A82" s="57">
        <v>65</v>
      </c>
      <c r="B82" s="62" t="s">
        <v>110</v>
      </c>
      <c r="C82" s="56" t="s">
        <v>14</v>
      </c>
      <c r="D82" s="146" t="s">
        <v>129</v>
      </c>
      <c r="E82" s="56">
        <v>6</v>
      </c>
      <c r="F82" s="56">
        <v>0.63</v>
      </c>
      <c r="G82" s="59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56">
        <v>6</v>
      </c>
      <c r="F83" s="56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56">
        <v>6</v>
      </c>
      <c r="F84" s="56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56">
        <v>10</v>
      </c>
      <c r="F85" s="56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56">
        <v>10</v>
      </c>
      <c r="F86" s="56">
        <v>1</v>
      </c>
      <c r="G86" s="148"/>
    </row>
    <row r="87" spans="1:7" ht="23.4" customHeight="1" x14ac:dyDescent="0.25">
      <c r="A87" s="57">
        <v>68</v>
      </c>
      <c r="B87" s="60" t="s">
        <v>113</v>
      </c>
      <c r="C87" s="56" t="s">
        <v>14</v>
      </c>
      <c r="D87" s="156"/>
      <c r="E87" s="56">
        <v>10</v>
      </c>
      <c r="F87" s="56">
        <v>0.16</v>
      </c>
      <c r="G87" s="59">
        <v>0</v>
      </c>
    </row>
    <row r="88" spans="1:7" ht="23.4" customHeight="1" x14ac:dyDescent="0.25">
      <c r="A88" s="57">
        <v>69</v>
      </c>
      <c r="B88" s="17" t="s">
        <v>114</v>
      </c>
      <c r="C88" s="56" t="s">
        <v>14</v>
      </c>
      <c r="D88" s="156"/>
      <c r="E88" s="56">
        <v>10</v>
      </c>
      <c r="F88" s="19">
        <v>6.3E-2</v>
      </c>
      <c r="G88" s="59">
        <v>0</v>
      </c>
    </row>
    <row r="89" spans="1:7" ht="37.200000000000003" customHeight="1" x14ac:dyDescent="0.25">
      <c r="A89" s="57">
        <v>70</v>
      </c>
      <c r="B89" s="60" t="s">
        <v>116</v>
      </c>
      <c r="C89" s="30" t="s">
        <v>115</v>
      </c>
      <c r="D89" s="146" t="s">
        <v>131</v>
      </c>
      <c r="E89" s="56">
        <v>10</v>
      </c>
      <c r="F89" s="56">
        <v>0.4</v>
      </c>
      <c r="G89" s="59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56">
        <v>10</v>
      </c>
      <c r="F90" s="56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56">
        <v>10</v>
      </c>
      <c r="F91" s="56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4083</v>
      </c>
    </row>
  </sheetData>
  <autoFilter ref="A11:G92"/>
  <mergeCells count="58">
    <mergeCell ref="A1:G1"/>
    <mergeCell ref="A2:G2"/>
    <mergeCell ref="A4:G5"/>
    <mergeCell ref="A6:G6"/>
    <mergeCell ref="A7:G7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A77:A78"/>
    <mergeCell ref="B77:B78"/>
    <mergeCell ref="C77:C78"/>
    <mergeCell ref="D77:D78"/>
    <mergeCell ref="G77:G78"/>
    <mergeCell ref="A75:A76"/>
    <mergeCell ref="B75:B76"/>
    <mergeCell ref="C75:C76"/>
    <mergeCell ref="D75:D76"/>
    <mergeCell ref="G75:G76"/>
    <mergeCell ref="A85:A86"/>
    <mergeCell ref="B85:B86"/>
    <mergeCell ref="C85:C86"/>
    <mergeCell ref="D85:D88"/>
    <mergeCell ref="G85:G86"/>
    <mergeCell ref="D82:D84"/>
    <mergeCell ref="A83:A84"/>
    <mergeCell ref="B83:B84"/>
    <mergeCell ref="C83:C84"/>
    <mergeCell ref="G83:G84"/>
    <mergeCell ref="D89:D91"/>
    <mergeCell ref="A90:A91"/>
    <mergeCell ref="B90:B91"/>
    <mergeCell ref="C90:C91"/>
    <mergeCell ref="G90:G9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59" activePane="bottomLeft" state="frozen"/>
      <selection activeCell="I11" sqref="I11"/>
      <selection pane="bottomLeft" activeCell="G69" sqref="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138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70">
        <v>32</v>
      </c>
      <c r="B45" s="27" t="s">
        <v>73</v>
      </c>
      <c r="C45" s="28" t="s">
        <v>74</v>
      </c>
      <c r="D45" s="146" t="s">
        <v>118</v>
      </c>
      <c r="E45" s="67">
        <v>10</v>
      </c>
      <c r="F45" s="67">
        <v>0.4</v>
      </c>
      <c r="G45" s="69">
        <v>100</v>
      </c>
    </row>
    <row r="46" spans="1:7" ht="15" customHeight="1" x14ac:dyDescent="0.25">
      <c r="A46" s="70">
        <f>A45+1</f>
        <v>33</v>
      </c>
      <c r="B46" s="27" t="s">
        <v>75</v>
      </c>
      <c r="C46" s="28" t="s">
        <v>74</v>
      </c>
      <c r="D46" s="146"/>
      <c r="E46" s="67">
        <v>10</v>
      </c>
      <c r="F46" s="67">
        <v>0.4</v>
      </c>
      <c r="G46" s="69">
        <v>186</v>
      </c>
    </row>
    <row r="47" spans="1:7" ht="15" customHeight="1" x14ac:dyDescent="0.25">
      <c r="A47" s="70">
        <f t="shared" ref="A47:A70" si="1">A46+1</f>
        <v>34</v>
      </c>
      <c r="B47" s="27" t="s">
        <v>76</v>
      </c>
      <c r="C47" s="28" t="s">
        <v>74</v>
      </c>
      <c r="D47" s="146"/>
      <c r="E47" s="67">
        <v>10</v>
      </c>
      <c r="F47" s="67">
        <v>0.4</v>
      </c>
      <c r="G47" s="69">
        <v>222</v>
      </c>
    </row>
    <row r="48" spans="1:7" ht="15" customHeight="1" x14ac:dyDescent="0.25">
      <c r="A48" s="70">
        <f t="shared" si="1"/>
        <v>35</v>
      </c>
      <c r="B48" s="27" t="s">
        <v>77</v>
      </c>
      <c r="C48" s="28" t="s">
        <v>74</v>
      </c>
      <c r="D48" s="146"/>
      <c r="E48" s="67">
        <v>10</v>
      </c>
      <c r="F48" s="67">
        <v>0.4</v>
      </c>
      <c r="G48" s="69">
        <v>139</v>
      </c>
    </row>
    <row r="49" spans="1:7" ht="15" customHeight="1" x14ac:dyDescent="0.25">
      <c r="A49" s="70">
        <f t="shared" si="1"/>
        <v>36</v>
      </c>
      <c r="B49" s="27" t="s">
        <v>78</v>
      </c>
      <c r="C49" s="28" t="s">
        <v>74</v>
      </c>
      <c r="D49" s="146"/>
      <c r="E49" s="67">
        <v>10</v>
      </c>
      <c r="F49" s="67">
        <v>0.4</v>
      </c>
      <c r="G49" s="69">
        <v>0</v>
      </c>
    </row>
    <row r="50" spans="1:7" ht="15" customHeight="1" x14ac:dyDescent="0.25">
      <c r="A50" s="70">
        <f t="shared" si="1"/>
        <v>37</v>
      </c>
      <c r="B50" s="27" t="s">
        <v>79</v>
      </c>
      <c r="C50" s="28" t="s">
        <v>74</v>
      </c>
      <c r="D50" s="146"/>
      <c r="E50" s="67">
        <v>10</v>
      </c>
      <c r="F50" s="67">
        <v>0.4</v>
      </c>
      <c r="G50" s="69">
        <v>0</v>
      </c>
    </row>
    <row r="51" spans="1:7" ht="15" customHeight="1" x14ac:dyDescent="0.25">
      <c r="A51" s="70">
        <f t="shared" si="1"/>
        <v>38</v>
      </c>
      <c r="B51" s="27" t="s">
        <v>80</v>
      </c>
      <c r="C51" s="28" t="s">
        <v>74</v>
      </c>
      <c r="D51" s="146"/>
      <c r="E51" s="67">
        <v>10</v>
      </c>
      <c r="F51" s="67">
        <v>0.4</v>
      </c>
      <c r="G51" s="69">
        <v>68</v>
      </c>
    </row>
    <row r="52" spans="1:7" ht="15" customHeight="1" x14ac:dyDescent="0.25">
      <c r="A52" s="70">
        <f t="shared" si="1"/>
        <v>39</v>
      </c>
      <c r="B52" s="27" t="s">
        <v>81</v>
      </c>
      <c r="C52" s="28" t="s">
        <v>74</v>
      </c>
      <c r="D52" s="146"/>
      <c r="E52" s="67">
        <v>10</v>
      </c>
      <c r="F52" s="67">
        <v>0.1</v>
      </c>
      <c r="G52" s="69">
        <v>208</v>
      </c>
    </row>
    <row r="53" spans="1:7" ht="15" customHeight="1" x14ac:dyDescent="0.25">
      <c r="A53" s="70">
        <f t="shared" si="1"/>
        <v>40</v>
      </c>
      <c r="B53" s="27" t="s">
        <v>82</v>
      </c>
      <c r="C53" s="28" t="s">
        <v>74</v>
      </c>
      <c r="D53" s="146"/>
      <c r="E53" s="67">
        <v>10</v>
      </c>
      <c r="F53" s="67">
        <v>0.4</v>
      </c>
      <c r="G53" s="69">
        <v>23</v>
      </c>
    </row>
    <row r="54" spans="1:7" ht="15" customHeight="1" x14ac:dyDescent="0.25">
      <c r="A54" s="70">
        <f t="shared" si="1"/>
        <v>41</v>
      </c>
      <c r="B54" s="27" t="s">
        <v>83</v>
      </c>
      <c r="C54" s="28" t="s">
        <v>74</v>
      </c>
      <c r="D54" s="146"/>
      <c r="E54" s="67">
        <v>10</v>
      </c>
      <c r="F54" s="67">
        <v>0.16</v>
      </c>
      <c r="G54" s="69">
        <v>23</v>
      </c>
    </row>
    <row r="55" spans="1:7" ht="15" customHeight="1" x14ac:dyDescent="0.25">
      <c r="A55" s="70">
        <f t="shared" si="1"/>
        <v>42</v>
      </c>
      <c r="B55" s="27" t="s">
        <v>84</v>
      </c>
      <c r="C55" s="28" t="s">
        <v>74</v>
      </c>
      <c r="D55" s="146"/>
      <c r="E55" s="67">
        <v>10</v>
      </c>
      <c r="F55" s="67">
        <v>0.16</v>
      </c>
      <c r="G55" s="69">
        <v>40</v>
      </c>
    </row>
    <row r="56" spans="1:7" ht="15" customHeight="1" x14ac:dyDescent="0.25">
      <c r="A56" s="70">
        <f t="shared" si="1"/>
        <v>43</v>
      </c>
      <c r="B56" s="27" t="s">
        <v>85</v>
      </c>
      <c r="C56" s="28" t="s">
        <v>74</v>
      </c>
      <c r="D56" s="146"/>
      <c r="E56" s="67">
        <v>10</v>
      </c>
      <c r="F56" s="67">
        <v>0.06</v>
      </c>
      <c r="G56" s="69">
        <v>23</v>
      </c>
    </row>
    <row r="57" spans="1:7" ht="15" customHeight="1" x14ac:dyDescent="0.25">
      <c r="A57" s="70">
        <f t="shared" si="1"/>
        <v>44</v>
      </c>
      <c r="B57" s="27" t="s">
        <v>86</v>
      </c>
      <c r="C57" s="28" t="s">
        <v>74</v>
      </c>
      <c r="D57" s="146"/>
      <c r="E57" s="67">
        <v>10</v>
      </c>
      <c r="F57" s="67">
        <v>0.16</v>
      </c>
      <c r="G57" s="69">
        <v>58</v>
      </c>
    </row>
    <row r="58" spans="1:7" ht="15" customHeight="1" x14ac:dyDescent="0.25">
      <c r="A58" s="70">
        <f t="shared" si="1"/>
        <v>45</v>
      </c>
      <c r="B58" s="27" t="s">
        <v>87</v>
      </c>
      <c r="C58" s="28" t="s">
        <v>74</v>
      </c>
      <c r="D58" s="146"/>
      <c r="E58" s="67">
        <v>10</v>
      </c>
      <c r="F58" s="67">
        <v>0.16</v>
      </c>
      <c r="G58" s="69">
        <v>0</v>
      </c>
    </row>
    <row r="59" spans="1:7" ht="15" customHeight="1" x14ac:dyDescent="0.25">
      <c r="A59" s="70">
        <f t="shared" si="1"/>
        <v>46</v>
      </c>
      <c r="B59" s="27" t="s">
        <v>88</v>
      </c>
      <c r="C59" s="28" t="s">
        <v>74</v>
      </c>
      <c r="D59" s="146"/>
      <c r="E59" s="67">
        <v>10</v>
      </c>
      <c r="F59" s="67">
        <v>0.16</v>
      </c>
      <c r="G59" s="69">
        <v>57</v>
      </c>
    </row>
    <row r="60" spans="1:7" ht="15" customHeight="1" x14ac:dyDescent="0.25">
      <c r="A60" s="70">
        <f t="shared" si="1"/>
        <v>47</v>
      </c>
      <c r="B60" s="27" t="s">
        <v>89</v>
      </c>
      <c r="C60" s="28" t="s">
        <v>74</v>
      </c>
      <c r="D60" s="146"/>
      <c r="E60" s="67">
        <v>10</v>
      </c>
      <c r="F60" s="67">
        <v>0.1</v>
      </c>
      <c r="G60" s="69">
        <v>0</v>
      </c>
    </row>
    <row r="61" spans="1:7" ht="15" customHeight="1" x14ac:dyDescent="0.25">
      <c r="A61" s="70">
        <f t="shared" si="1"/>
        <v>48</v>
      </c>
      <c r="B61" s="27" t="s">
        <v>90</v>
      </c>
      <c r="C61" s="28" t="s">
        <v>74</v>
      </c>
      <c r="D61" s="146"/>
      <c r="E61" s="67">
        <v>10</v>
      </c>
      <c r="F61" s="67">
        <v>0.4</v>
      </c>
      <c r="G61" s="69">
        <v>0</v>
      </c>
    </row>
    <row r="62" spans="1:7" ht="15" customHeight="1" x14ac:dyDescent="0.25">
      <c r="A62" s="70">
        <f t="shared" si="1"/>
        <v>49</v>
      </c>
      <c r="B62" s="27" t="s">
        <v>91</v>
      </c>
      <c r="C62" s="28" t="s">
        <v>74</v>
      </c>
      <c r="D62" s="146"/>
      <c r="E62" s="67">
        <v>10</v>
      </c>
      <c r="F62" s="67">
        <v>0.4</v>
      </c>
      <c r="G62" s="69">
        <v>244</v>
      </c>
    </row>
    <row r="63" spans="1:7" ht="15" customHeight="1" x14ac:dyDescent="0.25">
      <c r="A63" s="70">
        <f t="shared" si="1"/>
        <v>50</v>
      </c>
      <c r="B63" s="27" t="s">
        <v>92</v>
      </c>
      <c r="C63" s="28" t="s">
        <v>74</v>
      </c>
      <c r="D63" s="146"/>
      <c r="E63" s="67">
        <v>10</v>
      </c>
      <c r="F63" s="67">
        <v>0.4</v>
      </c>
      <c r="G63" s="69">
        <v>68</v>
      </c>
    </row>
    <row r="64" spans="1:7" ht="15" customHeight="1" x14ac:dyDescent="0.25">
      <c r="A64" s="70">
        <f t="shared" si="1"/>
        <v>51</v>
      </c>
      <c r="B64" s="27" t="s">
        <v>93</v>
      </c>
      <c r="C64" s="28" t="s">
        <v>74</v>
      </c>
      <c r="D64" s="146"/>
      <c r="E64" s="67">
        <v>10</v>
      </c>
      <c r="F64" s="67">
        <v>0.1</v>
      </c>
      <c r="G64" s="69">
        <v>0</v>
      </c>
    </row>
    <row r="65" spans="1:7" ht="15" customHeight="1" x14ac:dyDescent="0.25">
      <c r="A65" s="70">
        <f t="shared" si="1"/>
        <v>52</v>
      </c>
      <c r="B65" s="27" t="s">
        <v>94</v>
      </c>
      <c r="C65" s="28" t="s">
        <v>74</v>
      </c>
      <c r="D65" s="146"/>
      <c r="E65" s="67">
        <v>10</v>
      </c>
      <c r="F65" s="67">
        <v>0.25</v>
      </c>
      <c r="G65" s="69">
        <v>0</v>
      </c>
    </row>
    <row r="66" spans="1:7" ht="34.799999999999997" customHeight="1" x14ac:dyDescent="0.25">
      <c r="A66" s="70">
        <f t="shared" si="1"/>
        <v>53</v>
      </c>
      <c r="B66" s="29" t="s">
        <v>95</v>
      </c>
      <c r="C66" s="68" t="s">
        <v>74</v>
      </c>
      <c r="D66" s="65" t="s">
        <v>119</v>
      </c>
      <c r="E66" s="67">
        <v>10</v>
      </c>
      <c r="F66" s="67">
        <v>0.63</v>
      </c>
      <c r="G66" s="69">
        <v>183</v>
      </c>
    </row>
    <row r="67" spans="1:7" ht="28.2" customHeight="1" x14ac:dyDescent="0.25">
      <c r="A67" s="70">
        <f t="shared" si="1"/>
        <v>54</v>
      </c>
      <c r="B67" s="29" t="s">
        <v>96</v>
      </c>
      <c r="C67" s="17"/>
      <c r="D67" s="66" t="s">
        <v>120</v>
      </c>
      <c r="E67" s="67">
        <v>6</v>
      </c>
      <c r="F67" s="67">
        <v>0.4</v>
      </c>
      <c r="G67" s="69">
        <v>0</v>
      </c>
    </row>
    <row r="68" spans="1:7" ht="22.2" customHeight="1" x14ac:dyDescent="0.25">
      <c r="A68" s="70">
        <f t="shared" si="1"/>
        <v>55</v>
      </c>
      <c r="B68" s="68" t="s">
        <v>97</v>
      </c>
      <c r="C68" s="68" t="s">
        <v>98</v>
      </c>
      <c r="D68" s="159" t="s">
        <v>121</v>
      </c>
      <c r="E68" s="67">
        <v>6</v>
      </c>
      <c r="F68" s="67">
        <v>0.4</v>
      </c>
      <c r="G68" s="111">
        <v>60</v>
      </c>
    </row>
    <row r="69" spans="1:7" ht="22.2" customHeight="1" x14ac:dyDescent="0.25">
      <c r="A69" s="70">
        <f t="shared" si="1"/>
        <v>56</v>
      </c>
      <c r="B69" s="68" t="s">
        <v>99</v>
      </c>
      <c r="C69" s="68" t="s">
        <v>98</v>
      </c>
      <c r="D69" s="159"/>
      <c r="E69" s="67">
        <v>6</v>
      </c>
      <c r="F69" s="67">
        <v>0.25</v>
      </c>
      <c r="G69" s="111">
        <v>45</v>
      </c>
    </row>
    <row r="70" spans="1:7" ht="21" customHeight="1" x14ac:dyDescent="0.25">
      <c r="A70" s="70">
        <f t="shared" si="1"/>
        <v>57</v>
      </c>
      <c r="B70" s="68" t="s">
        <v>100</v>
      </c>
      <c r="C70" s="67" t="s">
        <v>101</v>
      </c>
      <c r="D70" s="65" t="s">
        <v>122</v>
      </c>
      <c r="E70" s="67">
        <v>6</v>
      </c>
      <c r="F70" s="67">
        <v>0.25</v>
      </c>
      <c r="G70" s="69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67">
        <v>6</v>
      </c>
      <c r="F71" s="67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67">
        <v>6</v>
      </c>
      <c r="F72" s="67">
        <v>0.25</v>
      </c>
      <c r="G72" s="152"/>
    </row>
    <row r="73" spans="1:7" ht="15" customHeight="1" x14ac:dyDescent="0.25">
      <c r="A73" s="151"/>
      <c r="B73" s="157"/>
      <c r="C73" s="142"/>
      <c r="D73" s="146"/>
      <c r="E73" s="67">
        <v>6</v>
      </c>
      <c r="F73" s="67">
        <v>0.4</v>
      </c>
      <c r="G73" s="148"/>
    </row>
    <row r="74" spans="1:7" ht="30" customHeight="1" x14ac:dyDescent="0.25">
      <c r="A74" s="70">
        <v>59</v>
      </c>
      <c r="B74" s="64" t="s">
        <v>103</v>
      </c>
      <c r="C74" s="67" t="s">
        <v>104</v>
      </c>
      <c r="D74" s="65" t="s">
        <v>124</v>
      </c>
      <c r="E74" s="67">
        <v>10</v>
      </c>
      <c r="F74" s="67">
        <v>0.1</v>
      </c>
      <c r="G74" s="69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67">
        <v>6</v>
      </c>
      <c r="F75" s="67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67">
        <v>6</v>
      </c>
      <c r="F76" s="67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67">
        <v>6</v>
      </c>
      <c r="F77" s="67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67">
        <v>6</v>
      </c>
      <c r="F78" s="67">
        <v>1.25</v>
      </c>
      <c r="G78" s="155"/>
    </row>
    <row r="79" spans="1:7" ht="41.4" customHeight="1" x14ac:dyDescent="0.25">
      <c r="A79" s="70">
        <f>A77+1</f>
        <v>62</v>
      </c>
      <c r="B79" s="64" t="s">
        <v>107</v>
      </c>
      <c r="C79" s="67" t="s">
        <v>104</v>
      </c>
      <c r="D79" s="65" t="s">
        <v>126</v>
      </c>
      <c r="E79" s="67">
        <v>6</v>
      </c>
      <c r="F79" s="67">
        <v>0.63</v>
      </c>
      <c r="G79" s="69">
        <v>0</v>
      </c>
    </row>
    <row r="80" spans="1:7" ht="44.4" customHeight="1" x14ac:dyDescent="0.25">
      <c r="A80" s="70">
        <v>63</v>
      </c>
      <c r="B80" s="64" t="s">
        <v>108</v>
      </c>
      <c r="C80" s="67" t="s">
        <v>98</v>
      </c>
      <c r="D80" s="65" t="s">
        <v>127</v>
      </c>
      <c r="E80" s="67">
        <v>6</v>
      </c>
      <c r="F80" s="67">
        <v>0.25</v>
      </c>
      <c r="G80" s="69">
        <v>42</v>
      </c>
    </row>
    <row r="81" spans="1:7" ht="28.2" customHeight="1" x14ac:dyDescent="0.25">
      <c r="A81" s="70">
        <v>64</v>
      </c>
      <c r="B81" s="68" t="s">
        <v>109</v>
      </c>
      <c r="C81" s="67" t="s">
        <v>104</v>
      </c>
      <c r="D81" s="65" t="s">
        <v>128</v>
      </c>
      <c r="E81" s="67">
        <v>10</v>
      </c>
      <c r="F81" s="67">
        <v>0.63</v>
      </c>
      <c r="G81" s="69">
        <v>0</v>
      </c>
    </row>
    <row r="82" spans="1:7" ht="27" customHeight="1" x14ac:dyDescent="0.25">
      <c r="A82" s="70">
        <v>65</v>
      </c>
      <c r="B82" s="68" t="s">
        <v>110</v>
      </c>
      <c r="C82" s="67" t="s">
        <v>14</v>
      </c>
      <c r="D82" s="146" t="s">
        <v>129</v>
      </c>
      <c r="E82" s="67">
        <v>6</v>
      </c>
      <c r="F82" s="67">
        <v>0.63</v>
      </c>
      <c r="G82" s="69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67">
        <v>6</v>
      </c>
      <c r="F83" s="67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67">
        <v>6</v>
      </c>
      <c r="F84" s="67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67">
        <v>10</v>
      </c>
      <c r="F85" s="67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67">
        <v>10</v>
      </c>
      <c r="F86" s="67">
        <v>1</v>
      </c>
      <c r="G86" s="148"/>
    </row>
    <row r="87" spans="1:7" ht="23.4" customHeight="1" x14ac:dyDescent="0.25">
      <c r="A87" s="70">
        <v>68</v>
      </c>
      <c r="B87" s="64" t="s">
        <v>113</v>
      </c>
      <c r="C87" s="67" t="s">
        <v>14</v>
      </c>
      <c r="D87" s="156"/>
      <c r="E87" s="67">
        <v>10</v>
      </c>
      <c r="F87" s="67">
        <v>0.16</v>
      </c>
      <c r="G87" s="69">
        <v>0</v>
      </c>
    </row>
    <row r="88" spans="1:7" ht="23.4" customHeight="1" x14ac:dyDescent="0.25">
      <c r="A88" s="70">
        <v>69</v>
      </c>
      <c r="B88" s="17" t="s">
        <v>114</v>
      </c>
      <c r="C88" s="67" t="s">
        <v>14</v>
      </c>
      <c r="D88" s="156"/>
      <c r="E88" s="67">
        <v>10</v>
      </c>
      <c r="F88" s="19">
        <v>6.3E-2</v>
      </c>
      <c r="G88" s="69">
        <v>0</v>
      </c>
    </row>
    <row r="89" spans="1:7" ht="37.200000000000003" customHeight="1" x14ac:dyDescent="0.25">
      <c r="A89" s="70">
        <v>70</v>
      </c>
      <c r="B89" s="64" t="s">
        <v>116</v>
      </c>
      <c r="C89" s="30" t="s">
        <v>115</v>
      </c>
      <c r="D89" s="146" t="s">
        <v>131</v>
      </c>
      <c r="E89" s="67">
        <v>10</v>
      </c>
      <c r="F89" s="67">
        <v>0.4</v>
      </c>
      <c r="G89" s="69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67">
        <v>10</v>
      </c>
      <c r="F90" s="67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67">
        <v>10</v>
      </c>
      <c r="F91" s="67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4083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2" activePane="bottomLeft" state="frozen"/>
      <selection activeCell="I11" sqref="I11"/>
      <selection pane="bottomLeft" activeCell="G68" sqref="G68: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139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73">
        <v>32</v>
      </c>
      <c r="B45" s="27" t="s">
        <v>73</v>
      </c>
      <c r="C45" s="28" t="s">
        <v>74</v>
      </c>
      <c r="D45" s="146" t="s">
        <v>118</v>
      </c>
      <c r="E45" s="72">
        <v>10</v>
      </c>
      <c r="F45" s="72">
        <v>0.4</v>
      </c>
      <c r="G45" s="75">
        <v>100</v>
      </c>
    </row>
    <row r="46" spans="1:7" ht="15" customHeight="1" x14ac:dyDescent="0.25">
      <c r="A46" s="73">
        <f>A45+1</f>
        <v>33</v>
      </c>
      <c r="B46" s="27" t="s">
        <v>75</v>
      </c>
      <c r="C46" s="28" t="s">
        <v>74</v>
      </c>
      <c r="D46" s="146"/>
      <c r="E46" s="72">
        <v>10</v>
      </c>
      <c r="F46" s="72">
        <v>0.4</v>
      </c>
      <c r="G46" s="75">
        <v>186</v>
      </c>
    </row>
    <row r="47" spans="1:7" ht="15" customHeight="1" x14ac:dyDescent="0.25">
      <c r="A47" s="73">
        <f t="shared" ref="A47:A70" si="1">A46+1</f>
        <v>34</v>
      </c>
      <c r="B47" s="27" t="s">
        <v>76</v>
      </c>
      <c r="C47" s="28" t="s">
        <v>74</v>
      </c>
      <c r="D47" s="146"/>
      <c r="E47" s="72">
        <v>10</v>
      </c>
      <c r="F47" s="72">
        <v>0.4</v>
      </c>
      <c r="G47" s="75">
        <v>222</v>
      </c>
    </row>
    <row r="48" spans="1:7" ht="15" customHeight="1" x14ac:dyDescent="0.25">
      <c r="A48" s="73">
        <f t="shared" si="1"/>
        <v>35</v>
      </c>
      <c r="B48" s="27" t="s">
        <v>77</v>
      </c>
      <c r="C48" s="28" t="s">
        <v>74</v>
      </c>
      <c r="D48" s="146"/>
      <c r="E48" s="72">
        <v>10</v>
      </c>
      <c r="F48" s="72">
        <v>0.4</v>
      </c>
      <c r="G48" s="75">
        <v>139</v>
      </c>
    </row>
    <row r="49" spans="1:7" ht="15" customHeight="1" x14ac:dyDescent="0.25">
      <c r="A49" s="73">
        <f t="shared" si="1"/>
        <v>36</v>
      </c>
      <c r="B49" s="27" t="s">
        <v>78</v>
      </c>
      <c r="C49" s="28" t="s">
        <v>74</v>
      </c>
      <c r="D49" s="146"/>
      <c r="E49" s="72">
        <v>10</v>
      </c>
      <c r="F49" s="72">
        <v>0.4</v>
      </c>
      <c r="G49" s="75">
        <v>0</v>
      </c>
    </row>
    <row r="50" spans="1:7" ht="15" customHeight="1" x14ac:dyDescent="0.25">
      <c r="A50" s="73">
        <f t="shared" si="1"/>
        <v>37</v>
      </c>
      <c r="B50" s="27" t="s">
        <v>79</v>
      </c>
      <c r="C50" s="28" t="s">
        <v>74</v>
      </c>
      <c r="D50" s="146"/>
      <c r="E50" s="72">
        <v>10</v>
      </c>
      <c r="F50" s="72">
        <v>0.4</v>
      </c>
      <c r="G50" s="75">
        <v>0</v>
      </c>
    </row>
    <row r="51" spans="1:7" ht="15" customHeight="1" x14ac:dyDescent="0.25">
      <c r="A51" s="73">
        <f t="shared" si="1"/>
        <v>38</v>
      </c>
      <c r="B51" s="27" t="s">
        <v>80</v>
      </c>
      <c r="C51" s="28" t="s">
        <v>74</v>
      </c>
      <c r="D51" s="146"/>
      <c r="E51" s="72">
        <v>10</v>
      </c>
      <c r="F51" s="72">
        <v>0.4</v>
      </c>
      <c r="G51" s="75">
        <v>68</v>
      </c>
    </row>
    <row r="52" spans="1:7" ht="15" customHeight="1" x14ac:dyDescent="0.25">
      <c r="A52" s="73">
        <f t="shared" si="1"/>
        <v>39</v>
      </c>
      <c r="B52" s="27" t="s">
        <v>81</v>
      </c>
      <c r="C52" s="28" t="s">
        <v>74</v>
      </c>
      <c r="D52" s="146"/>
      <c r="E52" s="72">
        <v>10</v>
      </c>
      <c r="F52" s="72">
        <v>0.1</v>
      </c>
      <c r="G52" s="75">
        <v>208</v>
      </c>
    </row>
    <row r="53" spans="1:7" ht="15" customHeight="1" x14ac:dyDescent="0.25">
      <c r="A53" s="73">
        <f t="shared" si="1"/>
        <v>40</v>
      </c>
      <c r="B53" s="27" t="s">
        <v>82</v>
      </c>
      <c r="C53" s="28" t="s">
        <v>74</v>
      </c>
      <c r="D53" s="146"/>
      <c r="E53" s="72">
        <v>10</v>
      </c>
      <c r="F53" s="72">
        <v>0.4</v>
      </c>
      <c r="G53" s="75">
        <v>23</v>
      </c>
    </row>
    <row r="54" spans="1:7" ht="15" customHeight="1" x14ac:dyDescent="0.25">
      <c r="A54" s="73">
        <f t="shared" si="1"/>
        <v>41</v>
      </c>
      <c r="B54" s="27" t="s">
        <v>83</v>
      </c>
      <c r="C54" s="28" t="s">
        <v>74</v>
      </c>
      <c r="D54" s="146"/>
      <c r="E54" s="72">
        <v>10</v>
      </c>
      <c r="F54" s="72">
        <v>0.16</v>
      </c>
      <c r="G54" s="75">
        <v>23</v>
      </c>
    </row>
    <row r="55" spans="1:7" ht="15" customHeight="1" x14ac:dyDescent="0.25">
      <c r="A55" s="73">
        <f t="shared" si="1"/>
        <v>42</v>
      </c>
      <c r="B55" s="27" t="s">
        <v>84</v>
      </c>
      <c r="C55" s="28" t="s">
        <v>74</v>
      </c>
      <c r="D55" s="146"/>
      <c r="E55" s="72">
        <v>10</v>
      </c>
      <c r="F55" s="72">
        <v>0.16</v>
      </c>
      <c r="G55" s="75">
        <v>40</v>
      </c>
    </row>
    <row r="56" spans="1:7" ht="15" customHeight="1" x14ac:dyDescent="0.25">
      <c r="A56" s="73">
        <f t="shared" si="1"/>
        <v>43</v>
      </c>
      <c r="B56" s="27" t="s">
        <v>85</v>
      </c>
      <c r="C56" s="28" t="s">
        <v>74</v>
      </c>
      <c r="D56" s="146"/>
      <c r="E56" s="72">
        <v>10</v>
      </c>
      <c r="F56" s="72">
        <v>0.06</v>
      </c>
      <c r="G56" s="75">
        <v>23</v>
      </c>
    </row>
    <row r="57" spans="1:7" ht="15" customHeight="1" x14ac:dyDescent="0.25">
      <c r="A57" s="73">
        <f t="shared" si="1"/>
        <v>44</v>
      </c>
      <c r="B57" s="27" t="s">
        <v>86</v>
      </c>
      <c r="C57" s="28" t="s">
        <v>74</v>
      </c>
      <c r="D57" s="146"/>
      <c r="E57" s="72">
        <v>10</v>
      </c>
      <c r="F57" s="72">
        <v>0.16</v>
      </c>
      <c r="G57" s="75">
        <v>58</v>
      </c>
    </row>
    <row r="58" spans="1:7" ht="15" customHeight="1" x14ac:dyDescent="0.25">
      <c r="A58" s="73">
        <f t="shared" si="1"/>
        <v>45</v>
      </c>
      <c r="B58" s="27" t="s">
        <v>87</v>
      </c>
      <c r="C58" s="28" t="s">
        <v>74</v>
      </c>
      <c r="D58" s="146"/>
      <c r="E58" s="72">
        <v>10</v>
      </c>
      <c r="F58" s="72">
        <v>0.16</v>
      </c>
      <c r="G58" s="75">
        <v>0</v>
      </c>
    </row>
    <row r="59" spans="1:7" ht="15" customHeight="1" x14ac:dyDescent="0.25">
      <c r="A59" s="73">
        <f t="shared" si="1"/>
        <v>46</v>
      </c>
      <c r="B59" s="27" t="s">
        <v>88</v>
      </c>
      <c r="C59" s="28" t="s">
        <v>74</v>
      </c>
      <c r="D59" s="146"/>
      <c r="E59" s="72">
        <v>10</v>
      </c>
      <c r="F59" s="72">
        <v>0.16</v>
      </c>
      <c r="G59" s="75">
        <v>57</v>
      </c>
    </row>
    <row r="60" spans="1:7" ht="15" customHeight="1" x14ac:dyDescent="0.25">
      <c r="A60" s="73">
        <f t="shared" si="1"/>
        <v>47</v>
      </c>
      <c r="B60" s="27" t="s">
        <v>89</v>
      </c>
      <c r="C60" s="28" t="s">
        <v>74</v>
      </c>
      <c r="D60" s="146"/>
      <c r="E60" s="72">
        <v>10</v>
      </c>
      <c r="F60" s="72">
        <v>0.1</v>
      </c>
      <c r="G60" s="75">
        <v>0</v>
      </c>
    </row>
    <row r="61" spans="1:7" ht="15" customHeight="1" x14ac:dyDescent="0.25">
      <c r="A61" s="73">
        <f t="shared" si="1"/>
        <v>48</v>
      </c>
      <c r="B61" s="27" t="s">
        <v>90</v>
      </c>
      <c r="C61" s="28" t="s">
        <v>74</v>
      </c>
      <c r="D61" s="146"/>
      <c r="E61" s="72">
        <v>10</v>
      </c>
      <c r="F61" s="72">
        <v>0.4</v>
      </c>
      <c r="G61" s="75">
        <v>0</v>
      </c>
    </row>
    <row r="62" spans="1:7" ht="15" customHeight="1" x14ac:dyDescent="0.25">
      <c r="A62" s="73">
        <f t="shared" si="1"/>
        <v>49</v>
      </c>
      <c r="B62" s="27" t="s">
        <v>91</v>
      </c>
      <c r="C62" s="28" t="s">
        <v>74</v>
      </c>
      <c r="D62" s="146"/>
      <c r="E62" s="72">
        <v>10</v>
      </c>
      <c r="F62" s="72">
        <v>0.4</v>
      </c>
      <c r="G62" s="75">
        <v>244</v>
      </c>
    </row>
    <row r="63" spans="1:7" ht="15" customHeight="1" x14ac:dyDescent="0.25">
      <c r="A63" s="73">
        <f t="shared" si="1"/>
        <v>50</v>
      </c>
      <c r="B63" s="27" t="s">
        <v>92</v>
      </c>
      <c r="C63" s="28" t="s">
        <v>74</v>
      </c>
      <c r="D63" s="146"/>
      <c r="E63" s="72">
        <v>10</v>
      </c>
      <c r="F63" s="72">
        <v>0.4</v>
      </c>
      <c r="G63" s="75">
        <v>68</v>
      </c>
    </row>
    <row r="64" spans="1:7" ht="15" customHeight="1" x14ac:dyDescent="0.25">
      <c r="A64" s="73">
        <f t="shared" si="1"/>
        <v>51</v>
      </c>
      <c r="B64" s="27" t="s">
        <v>93</v>
      </c>
      <c r="C64" s="28" t="s">
        <v>74</v>
      </c>
      <c r="D64" s="146"/>
      <c r="E64" s="72">
        <v>10</v>
      </c>
      <c r="F64" s="72">
        <v>0.1</v>
      </c>
      <c r="G64" s="75">
        <v>0</v>
      </c>
    </row>
    <row r="65" spans="1:7" ht="15" customHeight="1" x14ac:dyDescent="0.25">
      <c r="A65" s="73">
        <f t="shared" si="1"/>
        <v>52</v>
      </c>
      <c r="B65" s="27" t="s">
        <v>94</v>
      </c>
      <c r="C65" s="28" t="s">
        <v>74</v>
      </c>
      <c r="D65" s="146"/>
      <c r="E65" s="72">
        <v>10</v>
      </c>
      <c r="F65" s="72">
        <v>0.25</v>
      </c>
      <c r="G65" s="75">
        <v>0</v>
      </c>
    </row>
    <row r="66" spans="1:7" ht="34.799999999999997" customHeight="1" x14ac:dyDescent="0.25">
      <c r="A66" s="73">
        <f t="shared" si="1"/>
        <v>53</v>
      </c>
      <c r="B66" s="29" t="s">
        <v>95</v>
      </c>
      <c r="C66" s="78" t="s">
        <v>74</v>
      </c>
      <c r="D66" s="74" t="s">
        <v>119</v>
      </c>
      <c r="E66" s="72">
        <v>10</v>
      </c>
      <c r="F66" s="72">
        <v>0.63</v>
      </c>
      <c r="G66" s="75">
        <v>183</v>
      </c>
    </row>
    <row r="67" spans="1:7" ht="28.2" customHeight="1" x14ac:dyDescent="0.25">
      <c r="A67" s="73">
        <f t="shared" si="1"/>
        <v>54</v>
      </c>
      <c r="B67" s="29" t="s">
        <v>96</v>
      </c>
      <c r="C67" s="17"/>
      <c r="D67" s="77" t="s">
        <v>120</v>
      </c>
      <c r="E67" s="72">
        <v>6</v>
      </c>
      <c r="F67" s="72">
        <v>0.4</v>
      </c>
      <c r="G67" s="75">
        <v>0</v>
      </c>
    </row>
    <row r="68" spans="1:7" ht="22.2" customHeight="1" x14ac:dyDescent="0.25">
      <c r="A68" s="73">
        <f t="shared" si="1"/>
        <v>55</v>
      </c>
      <c r="B68" s="78" t="s">
        <v>97</v>
      </c>
      <c r="C68" s="78" t="s">
        <v>98</v>
      </c>
      <c r="D68" s="159" t="s">
        <v>121</v>
      </c>
      <c r="E68" s="72">
        <v>6</v>
      </c>
      <c r="F68" s="72">
        <v>0.4</v>
      </c>
      <c r="G68" s="111">
        <v>60</v>
      </c>
    </row>
    <row r="69" spans="1:7" ht="22.2" customHeight="1" x14ac:dyDescent="0.25">
      <c r="A69" s="73">
        <f t="shared" si="1"/>
        <v>56</v>
      </c>
      <c r="B69" s="78" t="s">
        <v>99</v>
      </c>
      <c r="C69" s="78" t="s">
        <v>98</v>
      </c>
      <c r="D69" s="159"/>
      <c r="E69" s="72">
        <v>6</v>
      </c>
      <c r="F69" s="72">
        <v>0.25</v>
      </c>
      <c r="G69" s="111">
        <v>45</v>
      </c>
    </row>
    <row r="70" spans="1:7" ht="21" customHeight="1" x14ac:dyDescent="0.25">
      <c r="A70" s="73">
        <f t="shared" si="1"/>
        <v>57</v>
      </c>
      <c r="B70" s="78" t="s">
        <v>100</v>
      </c>
      <c r="C70" s="72" t="s">
        <v>101</v>
      </c>
      <c r="D70" s="74" t="s">
        <v>122</v>
      </c>
      <c r="E70" s="72">
        <v>6</v>
      </c>
      <c r="F70" s="72">
        <v>0.25</v>
      </c>
      <c r="G70" s="75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72">
        <v>6</v>
      </c>
      <c r="F71" s="72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72">
        <v>6</v>
      </c>
      <c r="F72" s="72">
        <v>0.25</v>
      </c>
      <c r="G72" s="152"/>
    </row>
    <row r="73" spans="1:7" ht="15" customHeight="1" x14ac:dyDescent="0.25">
      <c r="A73" s="151"/>
      <c r="B73" s="157"/>
      <c r="C73" s="142"/>
      <c r="D73" s="146"/>
      <c r="E73" s="72">
        <v>6</v>
      </c>
      <c r="F73" s="72">
        <v>0.4</v>
      </c>
      <c r="G73" s="148"/>
    </row>
    <row r="74" spans="1:7" ht="30" customHeight="1" x14ac:dyDescent="0.25">
      <c r="A74" s="73">
        <v>59</v>
      </c>
      <c r="B74" s="76" t="s">
        <v>103</v>
      </c>
      <c r="C74" s="72" t="s">
        <v>104</v>
      </c>
      <c r="D74" s="74" t="s">
        <v>124</v>
      </c>
      <c r="E74" s="72">
        <v>10</v>
      </c>
      <c r="F74" s="72">
        <v>0.1</v>
      </c>
      <c r="G74" s="75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72">
        <v>6</v>
      </c>
      <c r="F75" s="72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72">
        <v>6</v>
      </c>
      <c r="F76" s="72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72">
        <v>6</v>
      </c>
      <c r="F77" s="72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72">
        <v>6</v>
      </c>
      <c r="F78" s="72">
        <v>1.25</v>
      </c>
      <c r="G78" s="155"/>
    </row>
    <row r="79" spans="1:7" ht="41.4" customHeight="1" x14ac:dyDescent="0.25">
      <c r="A79" s="73">
        <f>A77+1</f>
        <v>62</v>
      </c>
      <c r="B79" s="76" t="s">
        <v>107</v>
      </c>
      <c r="C79" s="72" t="s">
        <v>104</v>
      </c>
      <c r="D79" s="74" t="s">
        <v>126</v>
      </c>
      <c r="E79" s="72">
        <v>6</v>
      </c>
      <c r="F79" s="72">
        <v>0.63</v>
      </c>
      <c r="G79" s="75">
        <v>0</v>
      </c>
    </row>
    <row r="80" spans="1:7" ht="44.4" customHeight="1" x14ac:dyDescent="0.25">
      <c r="A80" s="73">
        <v>63</v>
      </c>
      <c r="B80" s="76" t="s">
        <v>108</v>
      </c>
      <c r="C80" s="72" t="s">
        <v>98</v>
      </c>
      <c r="D80" s="74" t="s">
        <v>127</v>
      </c>
      <c r="E80" s="72">
        <v>6</v>
      </c>
      <c r="F80" s="72">
        <v>0.25</v>
      </c>
      <c r="G80" s="75">
        <v>42</v>
      </c>
    </row>
    <row r="81" spans="1:7" ht="28.2" customHeight="1" x14ac:dyDescent="0.25">
      <c r="A81" s="73">
        <v>64</v>
      </c>
      <c r="B81" s="78" t="s">
        <v>109</v>
      </c>
      <c r="C81" s="72" t="s">
        <v>104</v>
      </c>
      <c r="D81" s="74" t="s">
        <v>128</v>
      </c>
      <c r="E81" s="72">
        <v>10</v>
      </c>
      <c r="F81" s="72">
        <v>0.63</v>
      </c>
      <c r="G81" s="75">
        <v>0</v>
      </c>
    </row>
    <row r="82" spans="1:7" ht="27" customHeight="1" x14ac:dyDescent="0.25">
      <c r="A82" s="73">
        <v>65</v>
      </c>
      <c r="B82" s="78" t="s">
        <v>110</v>
      </c>
      <c r="C82" s="72" t="s">
        <v>14</v>
      </c>
      <c r="D82" s="146" t="s">
        <v>129</v>
      </c>
      <c r="E82" s="72">
        <v>6</v>
      </c>
      <c r="F82" s="72">
        <v>0.63</v>
      </c>
      <c r="G82" s="75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72">
        <v>6</v>
      </c>
      <c r="F83" s="72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72">
        <v>6</v>
      </c>
      <c r="F84" s="72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72">
        <v>10</v>
      </c>
      <c r="F85" s="72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72">
        <v>10</v>
      </c>
      <c r="F86" s="72">
        <v>1</v>
      </c>
      <c r="G86" s="148"/>
    </row>
    <row r="87" spans="1:7" ht="23.4" customHeight="1" x14ac:dyDescent="0.25">
      <c r="A87" s="73">
        <v>68</v>
      </c>
      <c r="B87" s="76" t="s">
        <v>113</v>
      </c>
      <c r="C87" s="72" t="s">
        <v>14</v>
      </c>
      <c r="D87" s="156"/>
      <c r="E87" s="72">
        <v>10</v>
      </c>
      <c r="F87" s="72">
        <v>0.16</v>
      </c>
      <c r="G87" s="75">
        <v>0</v>
      </c>
    </row>
    <row r="88" spans="1:7" ht="23.4" customHeight="1" x14ac:dyDescent="0.25">
      <c r="A88" s="73">
        <v>69</v>
      </c>
      <c r="B88" s="17" t="s">
        <v>114</v>
      </c>
      <c r="C88" s="72" t="s">
        <v>14</v>
      </c>
      <c r="D88" s="156"/>
      <c r="E88" s="72">
        <v>10</v>
      </c>
      <c r="F88" s="19">
        <v>6.3E-2</v>
      </c>
      <c r="G88" s="75">
        <v>0</v>
      </c>
    </row>
    <row r="89" spans="1:7" ht="37.200000000000003" customHeight="1" x14ac:dyDescent="0.25">
      <c r="A89" s="73">
        <v>70</v>
      </c>
      <c r="B89" s="76" t="s">
        <v>116</v>
      </c>
      <c r="C89" s="30" t="s">
        <v>115</v>
      </c>
      <c r="D89" s="146" t="s">
        <v>131</v>
      </c>
      <c r="E89" s="72">
        <v>10</v>
      </c>
      <c r="F89" s="72">
        <v>0.4</v>
      </c>
      <c r="G89" s="75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72">
        <v>10</v>
      </c>
      <c r="F90" s="72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72">
        <v>10</v>
      </c>
      <c r="F91" s="72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4083</v>
      </c>
    </row>
  </sheetData>
  <autoFilter ref="A11:G92"/>
  <mergeCells count="58">
    <mergeCell ref="A1:G1"/>
    <mergeCell ref="A2:G2"/>
    <mergeCell ref="A4:G5"/>
    <mergeCell ref="A6:G6"/>
    <mergeCell ref="A7:G7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A77:A78"/>
    <mergeCell ref="B77:B78"/>
    <mergeCell ref="C77:C78"/>
    <mergeCell ref="D77:D78"/>
    <mergeCell ref="G77:G78"/>
    <mergeCell ref="A75:A76"/>
    <mergeCell ref="B75:B76"/>
    <mergeCell ref="C75:C76"/>
    <mergeCell ref="D75:D76"/>
    <mergeCell ref="G75:G76"/>
    <mergeCell ref="A85:A86"/>
    <mergeCell ref="B85:B86"/>
    <mergeCell ref="C85:C86"/>
    <mergeCell ref="D85:D88"/>
    <mergeCell ref="G85:G86"/>
    <mergeCell ref="D82:D84"/>
    <mergeCell ref="A83:A84"/>
    <mergeCell ref="B83:B84"/>
    <mergeCell ref="C83:C84"/>
    <mergeCell ref="G83:G84"/>
    <mergeCell ref="D89:D91"/>
    <mergeCell ref="A90:A91"/>
    <mergeCell ref="B90:B91"/>
    <mergeCell ref="C90:C91"/>
    <mergeCell ref="G90:G9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56" activePane="bottomLeft" state="frozen"/>
      <selection activeCell="I11" sqref="I11"/>
      <selection pane="bottomLeft" activeCell="G68" sqref="G68: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142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86">
        <v>32</v>
      </c>
      <c r="B45" s="27" t="s">
        <v>73</v>
      </c>
      <c r="C45" s="28" t="s">
        <v>74</v>
      </c>
      <c r="D45" s="146" t="s">
        <v>118</v>
      </c>
      <c r="E45" s="83">
        <v>10</v>
      </c>
      <c r="F45" s="83">
        <v>0.4</v>
      </c>
      <c r="G45" s="85">
        <v>100</v>
      </c>
    </row>
    <row r="46" spans="1:7" ht="15" customHeight="1" x14ac:dyDescent="0.25">
      <c r="A46" s="86">
        <f>A45+1</f>
        <v>33</v>
      </c>
      <c r="B46" s="27" t="s">
        <v>75</v>
      </c>
      <c r="C46" s="28" t="s">
        <v>74</v>
      </c>
      <c r="D46" s="146"/>
      <c r="E46" s="83">
        <v>10</v>
      </c>
      <c r="F46" s="83">
        <v>0.4</v>
      </c>
      <c r="G46" s="85">
        <v>186</v>
      </c>
    </row>
    <row r="47" spans="1:7" ht="15" customHeight="1" x14ac:dyDescent="0.25">
      <c r="A47" s="86">
        <f t="shared" ref="A47:A70" si="1">A46+1</f>
        <v>34</v>
      </c>
      <c r="B47" s="27" t="s">
        <v>76</v>
      </c>
      <c r="C47" s="28" t="s">
        <v>74</v>
      </c>
      <c r="D47" s="146"/>
      <c r="E47" s="83">
        <v>10</v>
      </c>
      <c r="F47" s="83">
        <v>0.4</v>
      </c>
      <c r="G47" s="85">
        <v>222</v>
      </c>
    </row>
    <row r="48" spans="1:7" ht="15" customHeight="1" x14ac:dyDescent="0.25">
      <c r="A48" s="86">
        <f t="shared" si="1"/>
        <v>35</v>
      </c>
      <c r="B48" s="27" t="s">
        <v>77</v>
      </c>
      <c r="C48" s="28" t="s">
        <v>74</v>
      </c>
      <c r="D48" s="146"/>
      <c r="E48" s="83">
        <v>10</v>
      </c>
      <c r="F48" s="83">
        <v>0.4</v>
      </c>
      <c r="G48" s="85">
        <v>139</v>
      </c>
    </row>
    <row r="49" spans="1:7" ht="15" customHeight="1" x14ac:dyDescent="0.25">
      <c r="A49" s="86">
        <f t="shared" si="1"/>
        <v>36</v>
      </c>
      <c r="B49" s="27" t="s">
        <v>78</v>
      </c>
      <c r="C49" s="28" t="s">
        <v>74</v>
      </c>
      <c r="D49" s="146"/>
      <c r="E49" s="83">
        <v>10</v>
      </c>
      <c r="F49" s="83">
        <v>0.4</v>
      </c>
      <c r="G49" s="85">
        <v>0</v>
      </c>
    </row>
    <row r="50" spans="1:7" ht="15" customHeight="1" x14ac:dyDescent="0.25">
      <c r="A50" s="86">
        <f t="shared" si="1"/>
        <v>37</v>
      </c>
      <c r="B50" s="27" t="s">
        <v>79</v>
      </c>
      <c r="C50" s="28" t="s">
        <v>74</v>
      </c>
      <c r="D50" s="146"/>
      <c r="E50" s="83">
        <v>10</v>
      </c>
      <c r="F50" s="83">
        <v>0.4</v>
      </c>
      <c r="G50" s="85">
        <v>0</v>
      </c>
    </row>
    <row r="51" spans="1:7" ht="15" customHeight="1" x14ac:dyDescent="0.25">
      <c r="A51" s="86">
        <f t="shared" si="1"/>
        <v>38</v>
      </c>
      <c r="B51" s="27" t="s">
        <v>80</v>
      </c>
      <c r="C51" s="28" t="s">
        <v>74</v>
      </c>
      <c r="D51" s="146"/>
      <c r="E51" s="83">
        <v>10</v>
      </c>
      <c r="F51" s="83">
        <v>0.4</v>
      </c>
      <c r="G51" s="85">
        <v>68</v>
      </c>
    </row>
    <row r="52" spans="1:7" ht="15" customHeight="1" x14ac:dyDescent="0.25">
      <c r="A52" s="86">
        <f t="shared" si="1"/>
        <v>39</v>
      </c>
      <c r="B52" s="27" t="s">
        <v>81</v>
      </c>
      <c r="C52" s="28" t="s">
        <v>74</v>
      </c>
      <c r="D52" s="146"/>
      <c r="E52" s="83">
        <v>10</v>
      </c>
      <c r="F52" s="83">
        <v>0.1</v>
      </c>
      <c r="G52" s="85">
        <v>208</v>
      </c>
    </row>
    <row r="53" spans="1:7" ht="15" customHeight="1" x14ac:dyDescent="0.25">
      <c r="A53" s="86">
        <f t="shared" si="1"/>
        <v>40</v>
      </c>
      <c r="B53" s="27" t="s">
        <v>82</v>
      </c>
      <c r="C53" s="28" t="s">
        <v>74</v>
      </c>
      <c r="D53" s="146"/>
      <c r="E53" s="83">
        <v>10</v>
      </c>
      <c r="F53" s="83">
        <v>0.4</v>
      </c>
      <c r="G53" s="85">
        <v>23</v>
      </c>
    </row>
    <row r="54" spans="1:7" ht="15" customHeight="1" x14ac:dyDescent="0.25">
      <c r="A54" s="86">
        <f t="shared" si="1"/>
        <v>41</v>
      </c>
      <c r="B54" s="27" t="s">
        <v>83</v>
      </c>
      <c r="C54" s="28" t="s">
        <v>74</v>
      </c>
      <c r="D54" s="146"/>
      <c r="E54" s="83">
        <v>10</v>
      </c>
      <c r="F54" s="83">
        <v>0.16</v>
      </c>
      <c r="G54" s="85">
        <v>23</v>
      </c>
    </row>
    <row r="55" spans="1:7" ht="15" customHeight="1" x14ac:dyDescent="0.25">
      <c r="A55" s="86">
        <f t="shared" si="1"/>
        <v>42</v>
      </c>
      <c r="B55" s="27" t="s">
        <v>84</v>
      </c>
      <c r="C55" s="28" t="s">
        <v>74</v>
      </c>
      <c r="D55" s="146"/>
      <c r="E55" s="83">
        <v>10</v>
      </c>
      <c r="F55" s="83">
        <v>0.16</v>
      </c>
      <c r="G55" s="85">
        <v>40</v>
      </c>
    </row>
    <row r="56" spans="1:7" ht="15" customHeight="1" x14ac:dyDescent="0.25">
      <c r="A56" s="86">
        <f t="shared" si="1"/>
        <v>43</v>
      </c>
      <c r="B56" s="27" t="s">
        <v>85</v>
      </c>
      <c r="C56" s="28" t="s">
        <v>74</v>
      </c>
      <c r="D56" s="146"/>
      <c r="E56" s="83">
        <v>10</v>
      </c>
      <c r="F56" s="83">
        <v>0.06</v>
      </c>
      <c r="G56" s="85">
        <v>23</v>
      </c>
    </row>
    <row r="57" spans="1:7" ht="15" customHeight="1" x14ac:dyDescent="0.25">
      <c r="A57" s="86">
        <f t="shared" si="1"/>
        <v>44</v>
      </c>
      <c r="B57" s="27" t="s">
        <v>86</v>
      </c>
      <c r="C57" s="28" t="s">
        <v>74</v>
      </c>
      <c r="D57" s="146"/>
      <c r="E57" s="83">
        <v>10</v>
      </c>
      <c r="F57" s="83">
        <v>0.16</v>
      </c>
      <c r="G57" s="85">
        <v>58</v>
      </c>
    </row>
    <row r="58" spans="1:7" ht="15" customHeight="1" x14ac:dyDescent="0.25">
      <c r="A58" s="86">
        <f t="shared" si="1"/>
        <v>45</v>
      </c>
      <c r="B58" s="27" t="s">
        <v>87</v>
      </c>
      <c r="C58" s="28" t="s">
        <v>74</v>
      </c>
      <c r="D58" s="146"/>
      <c r="E58" s="83">
        <v>10</v>
      </c>
      <c r="F58" s="83">
        <v>0.16</v>
      </c>
      <c r="G58" s="85">
        <v>0</v>
      </c>
    </row>
    <row r="59" spans="1:7" ht="15" customHeight="1" x14ac:dyDescent="0.25">
      <c r="A59" s="86">
        <f t="shared" si="1"/>
        <v>46</v>
      </c>
      <c r="B59" s="27" t="s">
        <v>88</v>
      </c>
      <c r="C59" s="28" t="s">
        <v>74</v>
      </c>
      <c r="D59" s="146"/>
      <c r="E59" s="83">
        <v>10</v>
      </c>
      <c r="F59" s="83">
        <v>0.16</v>
      </c>
      <c r="G59" s="85">
        <v>57</v>
      </c>
    </row>
    <row r="60" spans="1:7" ht="15" customHeight="1" x14ac:dyDescent="0.25">
      <c r="A60" s="86">
        <f t="shared" si="1"/>
        <v>47</v>
      </c>
      <c r="B60" s="27" t="s">
        <v>89</v>
      </c>
      <c r="C60" s="28" t="s">
        <v>74</v>
      </c>
      <c r="D60" s="146"/>
      <c r="E60" s="83">
        <v>10</v>
      </c>
      <c r="F60" s="83">
        <v>0.1</v>
      </c>
      <c r="G60" s="85">
        <v>0</v>
      </c>
    </row>
    <row r="61" spans="1:7" ht="15" customHeight="1" x14ac:dyDescent="0.25">
      <c r="A61" s="86">
        <f t="shared" si="1"/>
        <v>48</v>
      </c>
      <c r="B61" s="27" t="s">
        <v>90</v>
      </c>
      <c r="C61" s="28" t="s">
        <v>74</v>
      </c>
      <c r="D61" s="146"/>
      <c r="E61" s="83">
        <v>10</v>
      </c>
      <c r="F61" s="83">
        <v>0.4</v>
      </c>
      <c r="G61" s="85">
        <v>0</v>
      </c>
    </row>
    <row r="62" spans="1:7" ht="15" customHeight="1" x14ac:dyDescent="0.25">
      <c r="A62" s="86">
        <f t="shared" si="1"/>
        <v>49</v>
      </c>
      <c r="B62" s="27" t="s">
        <v>91</v>
      </c>
      <c r="C62" s="28" t="s">
        <v>74</v>
      </c>
      <c r="D62" s="146"/>
      <c r="E62" s="83">
        <v>10</v>
      </c>
      <c r="F62" s="83">
        <v>0.4</v>
      </c>
      <c r="G62" s="85">
        <v>244</v>
      </c>
    </row>
    <row r="63" spans="1:7" ht="15" customHeight="1" x14ac:dyDescent="0.25">
      <c r="A63" s="86">
        <f t="shared" si="1"/>
        <v>50</v>
      </c>
      <c r="B63" s="27" t="s">
        <v>92</v>
      </c>
      <c r="C63" s="28" t="s">
        <v>74</v>
      </c>
      <c r="D63" s="146"/>
      <c r="E63" s="83">
        <v>10</v>
      </c>
      <c r="F63" s="83">
        <v>0.4</v>
      </c>
      <c r="G63" s="85">
        <v>68</v>
      </c>
    </row>
    <row r="64" spans="1:7" ht="15" customHeight="1" x14ac:dyDescent="0.25">
      <c r="A64" s="86">
        <f t="shared" si="1"/>
        <v>51</v>
      </c>
      <c r="B64" s="27" t="s">
        <v>93</v>
      </c>
      <c r="C64" s="28" t="s">
        <v>74</v>
      </c>
      <c r="D64" s="146"/>
      <c r="E64" s="83">
        <v>10</v>
      </c>
      <c r="F64" s="83">
        <v>0.1</v>
      </c>
      <c r="G64" s="85">
        <v>0</v>
      </c>
    </row>
    <row r="65" spans="1:7" ht="15" customHeight="1" x14ac:dyDescent="0.25">
      <c r="A65" s="86">
        <f t="shared" si="1"/>
        <v>52</v>
      </c>
      <c r="B65" s="27" t="s">
        <v>94</v>
      </c>
      <c r="C65" s="28" t="s">
        <v>74</v>
      </c>
      <c r="D65" s="146"/>
      <c r="E65" s="83">
        <v>10</v>
      </c>
      <c r="F65" s="83">
        <v>0.25</v>
      </c>
      <c r="G65" s="85">
        <v>0</v>
      </c>
    </row>
    <row r="66" spans="1:7" ht="34.799999999999997" customHeight="1" x14ac:dyDescent="0.25">
      <c r="A66" s="86">
        <f t="shared" si="1"/>
        <v>53</v>
      </c>
      <c r="B66" s="29" t="s">
        <v>95</v>
      </c>
      <c r="C66" s="84" t="s">
        <v>74</v>
      </c>
      <c r="D66" s="81" t="s">
        <v>119</v>
      </c>
      <c r="E66" s="83">
        <v>10</v>
      </c>
      <c r="F66" s="83">
        <v>0.63</v>
      </c>
      <c r="G66" s="85">
        <v>183</v>
      </c>
    </row>
    <row r="67" spans="1:7" ht="28.2" customHeight="1" x14ac:dyDescent="0.25">
      <c r="A67" s="86">
        <f t="shared" si="1"/>
        <v>54</v>
      </c>
      <c r="B67" s="29" t="s">
        <v>96</v>
      </c>
      <c r="C67" s="17"/>
      <c r="D67" s="82" t="s">
        <v>120</v>
      </c>
      <c r="E67" s="83">
        <v>6</v>
      </c>
      <c r="F67" s="83">
        <v>0.4</v>
      </c>
      <c r="G67" s="85">
        <v>0</v>
      </c>
    </row>
    <row r="68" spans="1:7" ht="22.2" customHeight="1" x14ac:dyDescent="0.25">
      <c r="A68" s="86">
        <f t="shared" si="1"/>
        <v>55</v>
      </c>
      <c r="B68" s="84" t="s">
        <v>97</v>
      </c>
      <c r="C68" s="84" t="s">
        <v>98</v>
      </c>
      <c r="D68" s="159" t="s">
        <v>121</v>
      </c>
      <c r="E68" s="83">
        <v>6</v>
      </c>
      <c r="F68" s="83">
        <v>0.4</v>
      </c>
      <c r="G68" s="111">
        <v>50</v>
      </c>
    </row>
    <row r="69" spans="1:7" ht="22.2" customHeight="1" x14ac:dyDescent="0.25">
      <c r="A69" s="86">
        <f t="shared" si="1"/>
        <v>56</v>
      </c>
      <c r="B69" s="84" t="s">
        <v>99</v>
      </c>
      <c r="C69" s="84" t="s">
        <v>98</v>
      </c>
      <c r="D69" s="159"/>
      <c r="E69" s="83">
        <v>6</v>
      </c>
      <c r="F69" s="83">
        <v>0.25</v>
      </c>
      <c r="G69" s="111">
        <v>40</v>
      </c>
    </row>
    <row r="70" spans="1:7" ht="21" customHeight="1" x14ac:dyDescent="0.25">
      <c r="A70" s="86">
        <f t="shared" si="1"/>
        <v>57</v>
      </c>
      <c r="B70" s="84" t="s">
        <v>100</v>
      </c>
      <c r="C70" s="83" t="s">
        <v>101</v>
      </c>
      <c r="D70" s="81" t="s">
        <v>122</v>
      </c>
      <c r="E70" s="83">
        <v>6</v>
      </c>
      <c r="F70" s="83">
        <v>0.25</v>
      </c>
      <c r="G70" s="85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83">
        <v>6</v>
      </c>
      <c r="F71" s="83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83">
        <v>6</v>
      </c>
      <c r="F72" s="83">
        <v>0.25</v>
      </c>
      <c r="G72" s="152"/>
    </row>
    <row r="73" spans="1:7" ht="15" customHeight="1" x14ac:dyDescent="0.25">
      <c r="A73" s="151"/>
      <c r="B73" s="157"/>
      <c r="C73" s="142"/>
      <c r="D73" s="146"/>
      <c r="E73" s="83">
        <v>6</v>
      </c>
      <c r="F73" s="83">
        <v>0.4</v>
      </c>
      <c r="G73" s="148"/>
    </row>
    <row r="74" spans="1:7" ht="30" customHeight="1" x14ac:dyDescent="0.25">
      <c r="A74" s="86">
        <v>59</v>
      </c>
      <c r="B74" s="80" t="s">
        <v>103</v>
      </c>
      <c r="C74" s="83" t="s">
        <v>104</v>
      </c>
      <c r="D74" s="81" t="s">
        <v>124</v>
      </c>
      <c r="E74" s="83">
        <v>10</v>
      </c>
      <c r="F74" s="83">
        <v>0.1</v>
      </c>
      <c r="G74" s="85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83">
        <v>6</v>
      </c>
      <c r="F75" s="83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83">
        <v>6</v>
      </c>
      <c r="F76" s="83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83">
        <v>6</v>
      </c>
      <c r="F77" s="83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83">
        <v>6</v>
      </c>
      <c r="F78" s="83">
        <v>1.25</v>
      </c>
      <c r="G78" s="155"/>
    </row>
    <row r="79" spans="1:7" ht="41.4" customHeight="1" x14ac:dyDescent="0.25">
      <c r="A79" s="86">
        <f>A77+1</f>
        <v>62</v>
      </c>
      <c r="B79" s="80" t="s">
        <v>107</v>
      </c>
      <c r="C79" s="83" t="s">
        <v>104</v>
      </c>
      <c r="D79" s="81" t="s">
        <v>126</v>
      </c>
      <c r="E79" s="83">
        <v>6</v>
      </c>
      <c r="F79" s="83">
        <v>0.63</v>
      </c>
      <c r="G79" s="85">
        <v>0</v>
      </c>
    </row>
    <row r="80" spans="1:7" ht="44.4" customHeight="1" x14ac:dyDescent="0.25">
      <c r="A80" s="86">
        <v>63</v>
      </c>
      <c r="B80" s="80" t="s">
        <v>108</v>
      </c>
      <c r="C80" s="83" t="s">
        <v>98</v>
      </c>
      <c r="D80" s="81" t="s">
        <v>127</v>
      </c>
      <c r="E80" s="83">
        <v>6</v>
      </c>
      <c r="F80" s="83">
        <v>0.25</v>
      </c>
      <c r="G80" s="85">
        <v>42</v>
      </c>
    </row>
    <row r="81" spans="1:7" ht="28.2" customHeight="1" x14ac:dyDescent="0.25">
      <c r="A81" s="86">
        <v>64</v>
      </c>
      <c r="B81" s="84" t="s">
        <v>109</v>
      </c>
      <c r="C81" s="83" t="s">
        <v>104</v>
      </c>
      <c r="D81" s="81" t="s">
        <v>128</v>
      </c>
      <c r="E81" s="83">
        <v>10</v>
      </c>
      <c r="F81" s="83">
        <v>0.63</v>
      </c>
      <c r="G81" s="85">
        <v>0</v>
      </c>
    </row>
    <row r="82" spans="1:7" ht="27" customHeight="1" x14ac:dyDescent="0.25">
      <c r="A82" s="86">
        <v>65</v>
      </c>
      <c r="B82" s="84" t="s">
        <v>110</v>
      </c>
      <c r="C82" s="83" t="s">
        <v>14</v>
      </c>
      <c r="D82" s="146" t="s">
        <v>129</v>
      </c>
      <c r="E82" s="83">
        <v>6</v>
      </c>
      <c r="F82" s="83">
        <v>0.63</v>
      </c>
      <c r="G82" s="85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83">
        <v>6</v>
      </c>
      <c r="F83" s="83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83">
        <v>6</v>
      </c>
      <c r="F84" s="83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83">
        <v>10</v>
      </c>
      <c r="F85" s="83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83">
        <v>10</v>
      </c>
      <c r="F86" s="83">
        <v>1</v>
      </c>
      <c r="G86" s="148"/>
    </row>
    <row r="87" spans="1:7" ht="23.4" customHeight="1" x14ac:dyDescent="0.25">
      <c r="A87" s="86">
        <v>68</v>
      </c>
      <c r="B87" s="80" t="s">
        <v>113</v>
      </c>
      <c r="C87" s="83" t="s">
        <v>14</v>
      </c>
      <c r="D87" s="156"/>
      <c r="E87" s="83">
        <v>10</v>
      </c>
      <c r="F87" s="83">
        <v>0.16</v>
      </c>
      <c r="G87" s="85">
        <v>0</v>
      </c>
    </row>
    <row r="88" spans="1:7" ht="23.4" customHeight="1" x14ac:dyDescent="0.25">
      <c r="A88" s="86">
        <v>69</v>
      </c>
      <c r="B88" s="17" t="s">
        <v>114</v>
      </c>
      <c r="C88" s="83" t="s">
        <v>14</v>
      </c>
      <c r="D88" s="156"/>
      <c r="E88" s="83">
        <v>10</v>
      </c>
      <c r="F88" s="19">
        <v>6.3E-2</v>
      </c>
      <c r="G88" s="85">
        <v>0</v>
      </c>
    </row>
    <row r="89" spans="1:7" ht="37.200000000000003" customHeight="1" x14ac:dyDescent="0.25">
      <c r="A89" s="86">
        <v>70</v>
      </c>
      <c r="B89" s="80" t="s">
        <v>116</v>
      </c>
      <c r="C89" s="30" t="s">
        <v>115</v>
      </c>
      <c r="D89" s="146" t="s">
        <v>131</v>
      </c>
      <c r="E89" s="83">
        <v>10</v>
      </c>
      <c r="F89" s="83">
        <v>0.4</v>
      </c>
      <c r="G89" s="85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83">
        <v>10</v>
      </c>
      <c r="F90" s="83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83">
        <v>10</v>
      </c>
      <c r="F91" s="83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4068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2" activePane="bottomLeft" state="frozen"/>
      <selection activeCell="I11" sqref="I11"/>
      <selection pane="bottomLeft" activeCell="G68" sqref="G68: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144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89">
        <v>32</v>
      </c>
      <c r="B45" s="27" t="s">
        <v>73</v>
      </c>
      <c r="C45" s="28" t="s">
        <v>74</v>
      </c>
      <c r="D45" s="146" t="s">
        <v>118</v>
      </c>
      <c r="E45" s="88">
        <v>10</v>
      </c>
      <c r="F45" s="88">
        <v>0.4</v>
      </c>
      <c r="G45" s="91">
        <v>100</v>
      </c>
    </row>
    <row r="46" spans="1:7" ht="15" customHeight="1" x14ac:dyDescent="0.25">
      <c r="A46" s="89">
        <f>A45+1</f>
        <v>33</v>
      </c>
      <c r="B46" s="27" t="s">
        <v>75</v>
      </c>
      <c r="C46" s="28" t="s">
        <v>74</v>
      </c>
      <c r="D46" s="146"/>
      <c r="E46" s="88">
        <v>10</v>
      </c>
      <c r="F46" s="88">
        <v>0.4</v>
      </c>
      <c r="G46" s="91">
        <v>186</v>
      </c>
    </row>
    <row r="47" spans="1:7" ht="15" customHeight="1" x14ac:dyDescent="0.25">
      <c r="A47" s="89">
        <f t="shared" ref="A47:A70" si="1">A46+1</f>
        <v>34</v>
      </c>
      <c r="B47" s="27" t="s">
        <v>76</v>
      </c>
      <c r="C47" s="28" t="s">
        <v>74</v>
      </c>
      <c r="D47" s="146"/>
      <c r="E47" s="88">
        <v>10</v>
      </c>
      <c r="F47" s="88">
        <v>0.4</v>
      </c>
      <c r="G47" s="91">
        <v>222</v>
      </c>
    </row>
    <row r="48" spans="1:7" ht="15" customHeight="1" x14ac:dyDescent="0.25">
      <c r="A48" s="89">
        <f t="shared" si="1"/>
        <v>35</v>
      </c>
      <c r="B48" s="27" t="s">
        <v>77</v>
      </c>
      <c r="C48" s="28" t="s">
        <v>74</v>
      </c>
      <c r="D48" s="146"/>
      <c r="E48" s="88">
        <v>10</v>
      </c>
      <c r="F48" s="88">
        <v>0.4</v>
      </c>
      <c r="G48" s="91">
        <v>139</v>
      </c>
    </row>
    <row r="49" spans="1:7" ht="15" customHeight="1" x14ac:dyDescent="0.25">
      <c r="A49" s="89">
        <f t="shared" si="1"/>
        <v>36</v>
      </c>
      <c r="B49" s="27" t="s">
        <v>78</v>
      </c>
      <c r="C49" s="28" t="s">
        <v>74</v>
      </c>
      <c r="D49" s="146"/>
      <c r="E49" s="88">
        <v>10</v>
      </c>
      <c r="F49" s="88">
        <v>0.4</v>
      </c>
      <c r="G49" s="91">
        <v>0</v>
      </c>
    </row>
    <row r="50" spans="1:7" ht="15" customHeight="1" x14ac:dyDescent="0.25">
      <c r="A50" s="89">
        <f t="shared" si="1"/>
        <v>37</v>
      </c>
      <c r="B50" s="27" t="s">
        <v>79</v>
      </c>
      <c r="C50" s="28" t="s">
        <v>74</v>
      </c>
      <c r="D50" s="146"/>
      <c r="E50" s="88">
        <v>10</v>
      </c>
      <c r="F50" s="88">
        <v>0.4</v>
      </c>
      <c r="G50" s="91">
        <v>0</v>
      </c>
    </row>
    <row r="51" spans="1:7" ht="15" customHeight="1" x14ac:dyDescent="0.25">
      <c r="A51" s="89">
        <f t="shared" si="1"/>
        <v>38</v>
      </c>
      <c r="B51" s="27" t="s">
        <v>80</v>
      </c>
      <c r="C51" s="28" t="s">
        <v>74</v>
      </c>
      <c r="D51" s="146"/>
      <c r="E51" s="88">
        <v>10</v>
      </c>
      <c r="F51" s="88">
        <v>0.4</v>
      </c>
      <c r="G51" s="91">
        <v>68</v>
      </c>
    </row>
    <row r="52" spans="1:7" ht="15" customHeight="1" x14ac:dyDescent="0.25">
      <c r="A52" s="89">
        <f t="shared" si="1"/>
        <v>39</v>
      </c>
      <c r="B52" s="27" t="s">
        <v>81</v>
      </c>
      <c r="C52" s="28" t="s">
        <v>74</v>
      </c>
      <c r="D52" s="146"/>
      <c r="E52" s="88">
        <v>10</v>
      </c>
      <c r="F52" s="88">
        <v>0.1</v>
      </c>
      <c r="G52" s="91">
        <v>208</v>
      </c>
    </row>
    <row r="53" spans="1:7" ht="15" customHeight="1" x14ac:dyDescent="0.25">
      <c r="A53" s="89">
        <f t="shared" si="1"/>
        <v>40</v>
      </c>
      <c r="B53" s="27" t="s">
        <v>82</v>
      </c>
      <c r="C53" s="28" t="s">
        <v>74</v>
      </c>
      <c r="D53" s="146"/>
      <c r="E53" s="88">
        <v>10</v>
      </c>
      <c r="F53" s="88">
        <v>0.4</v>
      </c>
      <c r="G53" s="91">
        <v>23</v>
      </c>
    </row>
    <row r="54" spans="1:7" ht="15" customHeight="1" x14ac:dyDescent="0.25">
      <c r="A54" s="89">
        <f t="shared" si="1"/>
        <v>41</v>
      </c>
      <c r="B54" s="27" t="s">
        <v>83</v>
      </c>
      <c r="C54" s="28" t="s">
        <v>74</v>
      </c>
      <c r="D54" s="146"/>
      <c r="E54" s="88">
        <v>10</v>
      </c>
      <c r="F54" s="88">
        <v>0.16</v>
      </c>
      <c r="G54" s="91">
        <v>23</v>
      </c>
    </row>
    <row r="55" spans="1:7" ht="15" customHeight="1" x14ac:dyDescent="0.25">
      <c r="A55" s="89">
        <f t="shared" si="1"/>
        <v>42</v>
      </c>
      <c r="B55" s="27" t="s">
        <v>84</v>
      </c>
      <c r="C55" s="28" t="s">
        <v>74</v>
      </c>
      <c r="D55" s="146"/>
      <c r="E55" s="88">
        <v>10</v>
      </c>
      <c r="F55" s="88">
        <v>0.16</v>
      </c>
      <c r="G55" s="91">
        <v>40</v>
      </c>
    </row>
    <row r="56" spans="1:7" ht="15" customHeight="1" x14ac:dyDescent="0.25">
      <c r="A56" s="89">
        <f t="shared" si="1"/>
        <v>43</v>
      </c>
      <c r="B56" s="27" t="s">
        <v>85</v>
      </c>
      <c r="C56" s="28" t="s">
        <v>74</v>
      </c>
      <c r="D56" s="146"/>
      <c r="E56" s="88">
        <v>10</v>
      </c>
      <c r="F56" s="88">
        <v>0.06</v>
      </c>
      <c r="G56" s="91">
        <v>23</v>
      </c>
    </row>
    <row r="57" spans="1:7" ht="15" customHeight="1" x14ac:dyDescent="0.25">
      <c r="A57" s="89">
        <f t="shared" si="1"/>
        <v>44</v>
      </c>
      <c r="B57" s="27" t="s">
        <v>86</v>
      </c>
      <c r="C57" s="28" t="s">
        <v>74</v>
      </c>
      <c r="D57" s="146"/>
      <c r="E57" s="88">
        <v>10</v>
      </c>
      <c r="F57" s="88">
        <v>0.16</v>
      </c>
      <c r="G57" s="91">
        <v>58</v>
      </c>
    </row>
    <row r="58" spans="1:7" ht="15" customHeight="1" x14ac:dyDescent="0.25">
      <c r="A58" s="89">
        <f t="shared" si="1"/>
        <v>45</v>
      </c>
      <c r="B58" s="27" t="s">
        <v>87</v>
      </c>
      <c r="C58" s="28" t="s">
        <v>74</v>
      </c>
      <c r="D58" s="146"/>
      <c r="E58" s="88">
        <v>10</v>
      </c>
      <c r="F58" s="88">
        <v>0.16</v>
      </c>
      <c r="G58" s="91">
        <v>0</v>
      </c>
    </row>
    <row r="59" spans="1:7" ht="15" customHeight="1" x14ac:dyDescent="0.25">
      <c r="A59" s="89">
        <f t="shared" si="1"/>
        <v>46</v>
      </c>
      <c r="B59" s="27" t="s">
        <v>88</v>
      </c>
      <c r="C59" s="28" t="s">
        <v>74</v>
      </c>
      <c r="D59" s="146"/>
      <c r="E59" s="88">
        <v>10</v>
      </c>
      <c r="F59" s="88">
        <v>0.16</v>
      </c>
      <c r="G59" s="91">
        <v>57</v>
      </c>
    </row>
    <row r="60" spans="1:7" ht="15" customHeight="1" x14ac:dyDescent="0.25">
      <c r="A60" s="89">
        <f t="shared" si="1"/>
        <v>47</v>
      </c>
      <c r="B60" s="27" t="s">
        <v>89</v>
      </c>
      <c r="C60" s="28" t="s">
        <v>74</v>
      </c>
      <c r="D60" s="146"/>
      <c r="E60" s="88">
        <v>10</v>
      </c>
      <c r="F60" s="88">
        <v>0.1</v>
      </c>
      <c r="G60" s="91">
        <v>0</v>
      </c>
    </row>
    <row r="61" spans="1:7" ht="15" customHeight="1" x14ac:dyDescent="0.25">
      <c r="A61" s="89">
        <f t="shared" si="1"/>
        <v>48</v>
      </c>
      <c r="B61" s="27" t="s">
        <v>90</v>
      </c>
      <c r="C61" s="28" t="s">
        <v>74</v>
      </c>
      <c r="D61" s="146"/>
      <c r="E61" s="88">
        <v>10</v>
      </c>
      <c r="F61" s="88">
        <v>0.4</v>
      </c>
      <c r="G61" s="91">
        <v>0</v>
      </c>
    </row>
    <row r="62" spans="1:7" ht="15" customHeight="1" x14ac:dyDescent="0.25">
      <c r="A62" s="89">
        <f t="shared" si="1"/>
        <v>49</v>
      </c>
      <c r="B62" s="27" t="s">
        <v>91</v>
      </c>
      <c r="C62" s="28" t="s">
        <v>74</v>
      </c>
      <c r="D62" s="146"/>
      <c r="E62" s="88">
        <v>10</v>
      </c>
      <c r="F62" s="88">
        <v>0.4</v>
      </c>
      <c r="G62" s="91">
        <v>244</v>
      </c>
    </row>
    <row r="63" spans="1:7" ht="15" customHeight="1" x14ac:dyDescent="0.25">
      <c r="A63" s="89">
        <f t="shared" si="1"/>
        <v>50</v>
      </c>
      <c r="B63" s="27" t="s">
        <v>92</v>
      </c>
      <c r="C63" s="28" t="s">
        <v>74</v>
      </c>
      <c r="D63" s="146"/>
      <c r="E63" s="88">
        <v>10</v>
      </c>
      <c r="F63" s="88">
        <v>0.4</v>
      </c>
      <c r="G63" s="91">
        <v>68</v>
      </c>
    </row>
    <row r="64" spans="1:7" ht="15" customHeight="1" x14ac:dyDescent="0.25">
      <c r="A64" s="89">
        <f t="shared" si="1"/>
        <v>51</v>
      </c>
      <c r="B64" s="27" t="s">
        <v>93</v>
      </c>
      <c r="C64" s="28" t="s">
        <v>74</v>
      </c>
      <c r="D64" s="146"/>
      <c r="E64" s="88">
        <v>10</v>
      </c>
      <c r="F64" s="88">
        <v>0.1</v>
      </c>
      <c r="G64" s="91">
        <v>0</v>
      </c>
    </row>
    <row r="65" spans="1:7" ht="15" customHeight="1" x14ac:dyDescent="0.25">
      <c r="A65" s="89">
        <f t="shared" si="1"/>
        <v>52</v>
      </c>
      <c r="B65" s="27" t="s">
        <v>94</v>
      </c>
      <c r="C65" s="28" t="s">
        <v>74</v>
      </c>
      <c r="D65" s="146"/>
      <c r="E65" s="88">
        <v>10</v>
      </c>
      <c r="F65" s="88">
        <v>0.25</v>
      </c>
      <c r="G65" s="91">
        <v>0</v>
      </c>
    </row>
    <row r="66" spans="1:7" ht="34.799999999999997" customHeight="1" x14ac:dyDescent="0.25">
      <c r="A66" s="89">
        <f t="shared" si="1"/>
        <v>53</v>
      </c>
      <c r="B66" s="29" t="s">
        <v>95</v>
      </c>
      <c r="C66" s="94" t="s">
        <v>74</v>
      </c>
      <c r="D66" s="90" t="s">
        <v>119</v>
      </c>
      <c r="E66" s="88">
        <v>10</v>
      </c>
      <c r="F66" s="88">
        <v>0.63</v>
      </c>
      <c r="G66" s="91">
        <v>183</v>
      </c>
    </row>
    <row r="67" spans="1:7" ht="28.2" customHeight="1" x14ac:dyDescent="0.25">
      <c r="A67" s="89">
        <f t="shared" si="1"/>
        <v>54</v>
      </c>
      <c r="B67" s="29" t="s">
        <v>96</v>
      </c>
      <c r="C67" s="17"/>
      <c r="D67" s="93" t="s">
        <v>120</v>
      </c>
      <c r="E67" s="88">
        <v>6</v>
      </c>
      <c r="F67" s="88">
        <v>0.4</v>
      </c>
      <c r="G67" s="91">
        <v>0</v>
      </c>
    </row>
    <row r="68" spans="1:7" ht="22.2" customHeight="1" x14ac:dyDescent="0.25">
      <c r="A68" s="89">
        <f t="shared" si="1"/>
        <v>55</v>
      </c>
      <c r="B68" s="94" t="s">
        <v>97</v>
      </c>
      <c r="C68" s="94" t="s">
        <v>98</v>
      </c>
      <c r="D68" s="159" t="s">
        <v>121</v>
      </c>
      <c r="E68" s="88">
        <v>6</v>
      </c>
      <c r="F68" s="88">
        <v>0.4</v>
      </c>
      <c r="G68" s="111">
        <v>50</v>
      </c>
    </row>
    <row r="69" spans="1:7" ht="22.2" customHeight="1" x14ac:dyDescent="0.25">
      <c r="A69" s="89">
        <f t="shared" si="1"/>
        <v>56</v>
      </c>
      <c r="B69" s="94" t="s">
        <v>99</v>
      </c>
      <c r="C69" s="94" t="s">
        <v>98</v>
      </c>
      <c r="D69" s="159"/>
      <c r="E69" s="88">
        <v>6</v>
      </c>
      <c r="F69" s="88">
        <v>0.25</v>
      </c>
      <c r="G69" s="111">
        <v>40</v>
      </c>
    </row>
    <row r="70" spans="1:7" ht="21" customHeight="1" x14ac:dyDescent="0.25">
      <c r="A70" s="89">
        <f t="shared" si="1"/>
        <v>57</v>
      </c>
      <c r="B70" s="94" t="s">
        <v>100</v>
      </c>
      <c r="C70" s="88" t="s">
        <v>101</v>
      </c>
      <c r="D70" s="90" t="s">
        <v>122</v>
      </c>
      <c r="E70" s="88">
        <v>6</v>
      </c>
      <c r="F70" s="88">
        <v>0.25</v>
      </c>
      <c r="G70" s="91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88">
        <v>6</v>
      </c>
      <c r="F71" s="88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88">
        <v>6</v>
      </c>
      <c r="F72" s="88">
        <v>0.25</v>
      </c>
      <c r="G72" s="152"/>
    </row>
    <row r="73" spans="1:7" ht="15" customHeight="1" x14ac:dyDescent="0.25">
      <c r="A73" s="151"/>
      <c r="B73" s="157"/>
      <c r="C73" s="142"/>
      <c r="D73" s="146"/>
      <c r="E73" s="88">
        <v>6</v>
      </c>
      <c r="F73" s="88">
        <v>0.4</v>
      </c>
      <c r="G73" s="148"/>
    </row>
    <row r="74" spans="1:7" ht="30" customHeight="1" x14ac:dyDescent="0.25">
      <c r="A74" s="89">
        <v>59</v>
      </c>
      <c r="B74" s="92" t="s">
        <v>103</v>
      </c>
      <c r="C74" s="88" t="s">
        <v>104</v>
      </c>
      <c r="D74" s="90" t="s">
        <v>124</v>
      </c>
      <c r="E74" s="88">
        <v>10</v>
      </c>
      <c r="F74" s="88">
        <v>0.1</v>
      </c>
      <c r="G74" s="91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88">
        <v>6</v>
      </c>
      <c r="F75" s="88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88">
        <v>6</v>
      </c>
      <c r="F76" s="88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88">
        <v>6</v>
      </c>
      <c r="F77" s="88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88">
        <v>6</v>
      </c>
      <c r="F78" s="88">
        <v>1.25</v>
      </c>
      <c r="G78" s="155"/>
    </row>
    <row r="79" spans="1:7" ht="41.4" customHeight="1" x14ac:dyDescent="0.25">
      <c r="A79" s="89">
        <f>A77+1</f>
        <v>62</v>
      </c>
      <c r="B79" s="92" t="s">
        <v>107</v>
      </c>
      <c r="C79" s="88" t="s">
        <v>104</v>
      </c>
      <c r="D79" s="90" t="s">
        <v>126</v>
      </c>
      <c r="E79" s="88">
        <v>6</v>
      </c>
      <c r="F79" s="88">
        <v>0.63</v>
      </c>
      <c r="G79" s="91">
        <v>0</v>
      </c>
    </row>
    <row r="80" spans="1:7" ht="44.4" customHeight="1" x14ac:dyDescent="0.25">
      <c r="A80" s="89">
        <v>63</v>
      </c>
      <c r="B80" s="92" t="s">
        <v>108</v>
      </c>
      <c r="C80" s="88" t="s">
        <v>98</v>
      </c>
      <c r="D80" s="90" t="s">
        <v>127</v>
      </c>
      <c r="E80" s="88">
        <v>6</v>
      </c>
      <c r="F80" s="88">
        <v>0.25</v>
      </c>
      <c r="G80" s="91">
        <v>42</v>
      </c>
    </row>
    <row r="81" spans="1:7" ht="28.2" customHeight="1" x14ac:dyDescent="0.25">
      <c r="A81" s="89">
        <v>64</v>
      </c>
      <c r="B81" s="94" t="s">
        <v>109</v>
      </c>
      <c r="C81" s="88" t="s">
        <v>104</v>
      </c>
      <c r="D81" s="90" t="s">
        <v>128</v>
      </c>
      <c r="E81" s="88">
        <v>10</v>
      </c>
      <c r="F81" s="88">
        <v>0.63</v>
      </c>
      <c r="G81" s="91">
        <v>0</v>
      </c>
    </row>
    <row r="82" spans="1:7" ht="27" customHeight="1" x14ac:dyDescent="0.25">
      <c r="A82" s="89">
        <v>65</v>
      </c>
      <c r="B82" s="94" t="s">
        <v>110</v>
      </c>
      <c r="C82" s="88" t="s">
        <v>14</v>
      </c>
      <c r="D82" s="146" t="s">
        <v>129</v>
      </c>
      <c r="E82" s="88">
        <v>6</v>
      </c>
      <c r="F82" s="88">
        <v>0.63</v>
      </c>
      <c r="G82" s="91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88">
        <v>6</v>
      </c>
      <c r="F83" s="88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88">
        <v>6</v>
      </c>
      <c r="F84" s="88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88">
        <v>10</v>
      </c>
      <c r="F85" s="88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88">
        <v>10</v>
      </c>
      <c r="F86" s="88">
        <v>1</v>
      </c>
      <c r="G86" s="148"/>
    </row>
    <row r="87" spans="1:7" ht="23.4" customHeight="1" x14ac:dyDescent="0.25">
      <c r="A87" s="89">
        <v>68</v>
      </c>
      <c r="B87" s="92" t="s">
        <v>113</v>
      </c>
      <c r="C87" s="88" t="s">
        <v>14</v>
      </c>
      <c r="D87" s="156"/>
      <c r="E87" s="88">
        <v>10</v>
      </c>
      <c r="F87" s="88">
        <v>0.16</v>
      </c>
      <c r="G87" s="91">
        <v>0</v>
      </c>
    </row>
    <row r="88" spans="1:7" ht="23.4" customHeight="1" x14ac:dyDescent="0.25">
      <c r="A88" s="89">
        <v>69</v>
      </c>
      <c r="B88" s="17" t="s">
        <v>114</v>
      </c>
      <c r="C88" s="88" t="s">
        <v>14</v>
      </c>
      <c r="D88" s="156"/>
      <c r="E88" s="88">
        <v>10</v>
      </c>
      <c r="F88" s="19">
        <v>6.3E-2</v>
      </c>
      <c r="G88" s="91">
        <v>0</v>
      </c>
    </row>
    <row r="89" spans="1:7" ht="37.200000000000003" customHeight="1" x14ac:dyDescent="0.25">
      <c r="A89" s="89">
        <v>70</v>
      </c>
      <c r="B89" s="92" t="s">
        <v>116</v>
      </c>
      <c r="C89" s="30" t="s">
        <v>115</v>
      </c>
      <c r="D89" s="146" t="s">
        <v>131</v>
      </c>
      <c r="E89" s="88">
        <v>10</v>
      </c>
      <c r="F89" s="88">
        <v>0.4</v>
      </c>
      <c r="G89" s="91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88">
        <v>10</v>
      </c>
      <c r="F90" s="88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88">
        <v>10</v>
      </c>
      <c r="F91" s="88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4068</v>
      </c>
    </row>
  </sheetData>
  <autoFilter ref="A11:G92"/>
  <mergeCells count="58">
    <mergeCell ref="A1:G1"/>
    <mergeCell ref="A2:G2"/>
    <mergeCell ref="A4:G5"/>
    <mergeCell ref="A6:G6"/>
    <mergeCell ref="A7:G7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A77:A78"/>
    <mergeCell ref="B77:B78"/>
    <mergeCell ref="C77:C78"/>
    <mergeCell ref="D77:D78"/>
    <mergeCell ref="G77:G78"/>
    <mergeCell ref="A75:A76"/>
    <mergeCell ref="B75:B76"/>
    <mergeCell ref="C75:C76"/>
    <mergeCell ref="D75:D76"/>
    <mergeCell ref="G75:G76"/>
    <mergeCell ref="A85:A86"/>
    <mergeCell ref="B85:B86"/>
    <mergeCell ref="C85:C86"/>
    <mergeCell ref="D85:D88"/>
    <mergeCell ref="G85:G86"/>
    <mergeCell ref="D82:D84"/>
    <mergeCell ref="A83:A84"/>
    <mergeCell ref="B83:B84"/>
    <mergeCell ref="C83:C84"/>
    <mergeCell ref="G83:G84"/>
    <mergeCell ref="D89:D91"/>
    <mergeCell ref="A90:A91"/>
    <mergeCell ref="B90:B91"/>
    <mergeCell ref="C90:C91"/>
    <mergeCell ref="G90:G9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I12" sqref="I12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133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32" t="s">
        <v>48</v>
      </c>
      <c r="E8" s="32" t="s">
        <v>49</v>
      </c>
      <c r="F8" s="32" t="s">
        <v>50</v>
      </c>
      <c r="G8" s="32" t="s">
        <v>51</v>
      </c>
      <c r="H8" s="32" t="s">
        <v>58</v>
      </c>
      <c r="I8" s="32" t="s">
        <v>59</v>
      </c>
    </row>
    <row r="9" spans="1:13" ht="30.6" customHeight="1" x14ac:dyDescent="0.25">
      <c r="A9" s="34">
        <v>1</v>
      </c>
      <c r="B9" s="35" t="s">
        <v>67</v>
      </c>
      <c r="C9" s="33" t="s">
        <v>68</v>
      </c>
      <c r="D9" s="34" t="s">
        <v>52</v>
      </c>
      <c r="E9" s="33" t="s">
        <v>66</v>
      </c>
      <c r="F9" s="34">
        <v>110</v>
      </c>
      <c r="G9" s="23">
        <v>41</v>
      </c>
      <c r="H9" s="24">
        <v>0</v>
      </c>
      <c r="I9" s="36">
        <v>0</v>
      </c>
    </row>
    <row r="10" spans="1:13" ht="41.4" x14ac:dyDescent="0.25">
      <c r="A10" s="34">
        <v>2</v>
      </c>
      <c r="B10" s="35" t="s">
        <v>53</v>
      </c>
      <c r="C10" s="34" t="s">
        <v>69</v>
      </c>
      <c r="D10" s="34" t="s">
        <v>52</v>
      </c>
      <c r="E10" s="33" t="s">
        <v>39</v>
      </c>
      <c r="F10" s="34" t="s">
        <v>54</v>
      </c>
      <c r="G10" s="23">
        <v>12.6</v>
      </c>
      <c r="H10" s="25">
        <v>0</v>
      </c>
      <c r="I10" s="36">
        <v>0</v>
      </c>
    </row>
    <row r="11" spans="1:13" ht="27.6" x14ac:dyDescent="0.25">
      <c r="A11" s="34">
        <v>3</v>
      </c>
      <c r="B11" s="35" t="s">
        <v>63</v>
      </c>
      <c r="C11" s="34" t="s">
        <v>64</v>
      </c>
      <c r="D11" s="34" t="s">
        <v>52</v>
      </c>
      <c r="E11" s="33" t="s">
        <v>65</v>
      </c>
      <c r="F11" s="34" t="s">
        <v>54</v>
      </c>
      <c r="G11" s="23">
        <v>8.8000000000000007</v>
      </c>
      <c r="H11" s="34"/>
      <c r="I11" s="36">
        <v>0.83599999999999997</v>
      </c>
    </row>
    <row r="12" spans="1:13" x14ac:dyDescent="0.25">
      <c r="A12" s="34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2" activePane="bottomLeft" state="frozen"/>
      <selection activeCell="I11" sqref="I11"/>
      <selection pane="bottomLeft" activeCell="G68" sqref="G68: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146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102">
        <v>32</v>
      </c>
      <c r="B45" s="27" t="s">
        <v>73</v>
      </c>
      <c r="C45" s="28" t="s">
        <v>74</v>
      </c>
      <c r="D45" s="146" t="s">
        <v>118</v>
      </c>
      <c r="E45" s="99">
        <v>10</v>
      </c>
      <c r="F45" s="99">
        <v>0.4</v>
      </c>
      <c r="G45" s="101">
        <v>100</v>
      </c>
    </row>
    <row r="46" spans="1:7" ht="15" customHeight="1" x14ac:dyDescent="0.25">
      <c r="A46" s="102">
        <f>A45+1</f>
        <v>33</v>
      </c>
      <c r="B46" s="27" t="s">
        <v>75</v>
      </c>
      <c r="C46" s="28" t="s">
        <v>74</v>
      </c>
      <c r="D46" s="146"/>
      <c r="E46" s="99">
        <v>10</v>
      </c>
      <c r="F46" s="99">
        <v>0.4</v>
      </c>
      <c r="G46" s="101">
        <v>186</v>
      </c>
    </row>
    <row r="47" spans="1:7" ht="15" customHeight="1" x14ac:dyDescent="0.25">
      <c r="A47" s="102">
        <f t="shared" ref="A47:A70" si="1">A46+1</f>
        <v>34</v>
      </c>
      <c r="B47" s="27" t="s">
        <v>76</v>
      </c>
      <c r="C47" s="28" t="s">
        <v>74</v>
      </c>
      <c r="D47" s="146"/>
      <c r="E47" s="99">
        <v>10</v>
      </c>
      <c r="F47" s="99">
        <v>0.4</v>
      </c>
      <c r="G47" s="101">
        <v>222</v>
      </c>
    </row>
    <row r="48" spans="1:7" ht="15" customHeight="1" x14ac:dyDescent="0.25">
      <c r="A48" s="102">
        <f t="shared" si="1"/>
        <v>35</v>
      </c>
      <c r="B48" s="27" t="s">
        <v>77</v>
      </c>
      <c r="C48" s="28" t="s">
        <v>74</v>
      </c>
      <c r="D48" s="146"/>
      <c r="E48" s="99">
        <v>10</v>
      </c>
      <c r="F48" s="99">
        <v>0.4</v>
      </c>
      <c r="G48" s="101">
        <v>139</v>
      </c>
    </row>
    <row r="49" spans="1:7" ht="15" customHeight="1" x14ac:dyDescent="0.25">
      <c r="A49" s="102">
        <f t="shared" si="1"/>
        <v>36</v>
      </c>
      <c r="B49" s="27" t="s">
        <v>78</v>
      </c>
      <c r="C49" s="28" t="s">
        <v>74</v>
      </c>
      <c r="D49" s="146"/>
      <c r="E49" s="99">
        <v>10</v>
      </c>
      <c r="F49" s="99">
        <v>0.4</v>
      </c>
      <c r="G49" s="101">
        <v>0</v>
      </c>
    </row>
    <row r="50" spans="1:7" ht="15" customHeight="1" x14ac:dyDescent="0.25">
      <c r="A50" s="102">
        <f t="shared" si="1"/>
        <v>37</v>
      </c>
      <c r="B50" s="27" t="s">
        <v>79</v>
      </c>
      <c r="C50" s="28" t="s">
        <v>74</v>
      </c>
      <c r="D50" s="146"/>
      <c r="E50" s="99">
        <v>10</v>
      </c>
      <c r="F50" s="99">
        <v>0.4</v>
      </c>
      <c r="G50" s="101">
        <v>0</v>
      </c>
    </row>
    <row r="51" spans="1:7" ht="15" customHeight="1" x14ac:dyDescent="0.25">
      <c r="A51" s="102">
        <f t="shared" si="1"/>
        <v>38</v>
      </c>
      <c r="B51" s="27" t="s">
        <v>80</v>
      </c>
      <c r="C51" s="28" t="s">
        <v>74</v>
      </c>
      <c r="D51" s="146"/>
      <c r="E51" s="99">
        <v>10</v>
      </c>
      <c r="F51" s="99">
        <v>0.4</v>
      </c>
      <c r="G51" s="101">
        <v>68</v>
      </c>
    </row>
    <row r="52" spans="1:7" ht="15" customHeight="1" x14ac:dyDescent="0.25">
      <c r="A52" s="102">
        <f t="shared" si="1"/>
        <v>39</v>
      </c>
      <c r="B52" s="27" t="s">
        <v>81</v>
      </c>
      <c r="C52" s="28" t="s">
        <v>74</v>
      </c>
      <c r="D52" s="146"/>
      <c r="E52" s="99">
        <v>10</v>
      </c>
      <c r="F52" s="99">
        <v>0.1</v>
      </c>
      <c r="G52" s="101">
        <v>208</v>
      </c>
    </row>
    <row r="53" spans="1:7" ht="15" customHeight="1" x14ac:dyDescent="0.25">
      <c r="A53" s="102">
        <f t="shared" si="1"/>
        <v>40</v>
      </c>
      <c r="B53" s="27" t="s">
        <v>82</v>
      </c>
      <c r="C53" s="28" t="s">
        <v>74</v>
      </c>
      <c r="D53" s="146"/>
      <c r="E53" s="99">
        <v>10</v>
      </c>
      <c r="F53" s="99">
        <v>0.4</v>
      </c>
      <c r="G53" s="101">
        <v>23</v>
      </c>
    </row>
    <row r="54" spans="1:7" ht="15" customHeight="1" x14ac:dyDescent="0.25">
      <c r="A54" s="102">
        <f t="shared" si="1"/>
        <v>41</v>
      </c>
      <c r="B54" s="27" t="s">
        <v>83</v>
      </c>
      <c r="C54" s="28" t="s">
        <v>74</v>
      </c>
      <c r="D54" s="146"/>
      <c r="E54" s="99">
        <v>10</v>
      </c>
      <c r="F54" s="99">
        <v>0.16</v>
      </c>
      <c r="G54" s="101">
        <v>23</v>
      </c>
    </row>
    <row r="55" spans="1:7" ht="15" customHeight="1" x14ac:dyDescent="0.25">
      <c r="A55" s="102">
        <f t="shared" si="1"/>
        <v>42</v>
      </c>
      <c r="B55" s="27" t="s">
        <v>84</v>
      </c>
      <c r="C55" s="28" t="s">
        <v>74</v>
      </c>
      <c r="D55" s="146"/>
      <c r="E55" s="99">
        <v>10</v>
      </c>
      <c r="F55" s="99">
        <v>0.16</v>
      </c>
      <c r="G55" s="101">
        <v>40</v>
      </c>
    </row>
    <row r="56" spans="1:7" ht="15" customHeight="1" x14ac:dyDescent="0.25">
      <c r="A56" s="102">
        <f t="shared" si="1"/>
        <v>43</v>
      </c>
      <c r="B56" s="27" t="s">
        <v>85</v>
      </c>
      <c r="C56" s="28" t="s">
        <v>74</v>
      </c>
      <c r="D56" s="146"/>
      <c r="E56" s="99">
        <v>10</v>
      </c>
      <c r="F56" s="99">
        <v>0.06</v>
      </c>
      <c r="G56" s="101">
        <v>23</v>
      </c>
    </row>
    <row r="57" spans="1:7" ht="15" customHeight="1" x14ac:dyDescent="0.25">
      <c r="A57" s="102">
        <f t="shared" si="1"/>
        <v>44</v>
      </c>
      <c r="B57" s="27" t="s">
        <v>86</v>
      </c>
      <c r="C57" s="28" t="s">
        <v>74</v>
      </c>
      <c r="D57" s="146"/>
      <c r="E57" s="99">
        <v>10</v>
      </c>
      <c r="F57" s="99">
        <v>0.16</v>
      </c>
      <c r="G57" s="101">
        <v>58</v>
      </c>
    </row>
    <row r="58" spans="1:7" ht="15" customHeight="1" x14ac:dyDescent="0.25">
      <c r="A58" s="102">
        <f t="shared" si="1"/>
        <v>45</v>
      </c>
      <c r="B58" s="27" t="s">
        <v>87</v>
      </c>
      <c r="C58" s="28" t="s">
        <v>74</v>
      </c>
      <c r="D58" s="146"/>
      <c r="E58" s="99">
        <v>10</v>
      </c>
      <c r="F58" s="99">
        <v>0.16</v>
      </c>
      <c r="G58" s="101">
        <v>0</v>
      </c>
    </row>
    <row r="59" spans="1:7" ht="15" customHeight="1" x14ac:dyDescent="0.25">
      <c r="A59" s="102">
        <f t="shared" si="1"/>
        <v>46</v>
      </c>
      <c r="B59" s="27" t="s">
        <v>88</v>
      </c>
      <c r="C59" s="28" t="s">
        <v>74</v>
      </c>
      <c r="D59" s="146"/>
      <c r="E59" s="99">
        <v>10</v>
      </c>
      <c r="F59" s="99">
        <v>0.16</v>
      </c>
      <c r="G59" s="101">
        <v>57</v>
      </c>
    </row>
    <row r="60" spans="1:7" ht="15" customHeight="1" x14ac:dyDescent="0.25">
      <c r="A60" s="102">
        <f t="shared" si="1"/>
        <v>47</v>
      </c>
      <c r="B60" s="27" t="s">
        <v>89</v>
      </c>
      <c r="C60" s="28" t="s">
        <v>74</v>
      </c>
      <c r="D60" s="146"/>
      <c r="E60" s="99">
        <v>10</v>
      </c>
      <c r="F60" s="99">
        <v>0.1</v>
      </c>
      <c r="G60" s="101">
        <v>0</v>
      </c>
    </row>
    <row r="61" spans="1:7" ht="15" customHeight="1" x14ac:dyDescent="0.25">
      <c r="A61" s="102">
        <f t="shared" si="1"/>
        <v>48</v>
      </c>
      <c r="B61" s="27" t="s">
        <v>90</v>
      </c>
      <c r="C61" s="28" t="s">
        <v>74</v>
      </c>
      <c r="D61" s="146"/>
      <c r="E61" s="99">
        <v>10</v>
      </c>
      <c r="F61" s="99">
        <v>0.4</v>
      </c>
      <c r="G61" s="101">
        <v>0</v>
      </c>
    </row>
    <row r="62" spans="1:7" ht="15" customHeight="1" x14ac:dyDescent="0.25">
      <c r="A62" s="102">
        <f t="shared" si="1"/>
        <v>49</v>
      </c>
      <c r="B62" s="27" t="s">
        <v>91</v>
      </c>
      <c r="C62" s="28" t="s">
        <v>74</v>
      </c>
      <c r="D62" s="146"/>
      <c r="E62" s="99">
        <v>10</v>
      </c>
      <c r="F62" s="99">
        <v>0.4</v>
      </c>
      <c r="G62" s="101">
        <v>244</v>
      </c>
    </row>
    <row r="63" spans="1:7" ht="15" customHeight="1" x14ac:dyDescent="0.25">
      <c r="A63" s="102">
        <f t="shared" si="1"/>
        <v>50</v>
      </c>
      <c r="B63" s="27" t="s">
        <v>92</v>
      </c>
      <c r="C63" s="28" t="s">
        <v>74</v>
      </c>
      <c r="D63" s="146"/>
      <c r="E63" s="99">
        <v>10</v>
      </c>
      <c r="F63" s="99">
        <v>0.4</v>
      </c>
      <c r="G63" s="101">
        <v>68</v>
      </c>
    </row>
    <row r="64" spans="1:7" ht="15" customHeight="1" x14ac:dyDescent="0.25">
      <c r="A64" s="102">
        <f t="shared" si="1"/>
        <v>51</v>
      </c>
      <c r="B64" s="27" t="s">
        <v>93</v>
      </c>
      <c r="C64" s="28" t="s">
        <v>74</v>
      </c>
      <c r="D64" s="146"/>
      <c r="E64" s="99">
        <v>10</v>
      </c>
      <c r="F64" s="99">
        <v>0.1</v>
      </c>
      <c r="G64" s="101">
        <v>0</v>
      </c>
    </row>
    <row r="65" spans="1:7" ht="15" customHeight="1" x14ac:dyDescent="0.25">
      <c r="A65" s="102">
        <f t="shared" si="1"/>
        <v>52</v>
      </c>
      <c r="B65" s="27" t="s">
        <v>94</v>
      </c>
      <c r="C65" s="28" t="s">
        <v>74</v>
      </c>
      <c r="D65" s="146"/>
      <c r="E65" s="99">
        <v>10</v>
      </c>
      <c r="F65" s="99">
        <v>0.25</v>
      </c>
      <c r="G65" s="101">
        <v>0</v>
      </c>
    </row>
    <row r="66" spans="1:7" ht="34.799999999999997" customHeight="1" x14ac:dyDescent="0.25">
      <c r="A66" s="102">
        <f t="shared" si="1"/>
        <v>53</v>
      </c>
      <c r="B66" s="29" t="s">
        <v>95</v>
      </c>
      <c r="C66" s="100" t="s">
        <v>74</v>
      </c>
      <c r="D66" s="97" t="s">
        <v>119</v>
      </c>
      <c r="E66" s="99">
        <v>10</v>
      </c>
      <c r="F66" s="99">
        <v>0.63</v>
      </c>
      <c r="G66" s="101">
        <v>183</v>
      </c>
    </row>
    <row r="67" spans="1:7" ht="28.2" customHeight="1" x14ac:dyDescent="0.25">
      <c r="A67" s="102">
        <f t="shared" si="1"/>
        <v>54</v>
      </c>
      <c r="B67" s="29" t="s">
        <v>96</v>
      </c>
      <c r="C67" s="17"/>
      <c r="D67" s="98" t="s">
        <v>120</v>
      </c>
      <c r="E67" s="99">
        <v>6</v>
      </c>
      <c r="F67" s="99">
        <v>0.4</v>
      </c>
      <c r="G67" s="101">
        <v>0</v>
      </c>
    </row>
    <row r="68" spans="1:7" ht="22.2" customHeight="1" x14ac:dyDescent="0.25">
      <c r="A68" s="102">
        <f t="shared" si="1"/>
        <v>55</v>
      </c>
      <c r="B68" s="100" t="s">
        <v>97</v>
      </c>
      <c r="C68" s="100" t="s">
        <v>98</v>
      </c>
      <c r="D68" s="159" t="s">
        <v>121</v>
      </c>
      <c r="E68" s="99">
        <v>6</v>
      </c>
      <c r="F68" s="99">
        <v>0.4</v>
      </c>
      <c r="G68" s="111">
        <v>40</v>
      </c>
    </row>
    <row r="69" spans="1:7" ht="22.2" customHeight="1" x14ac:dyDescent="0.25">
      <c r="A69" s="102">
        <f t="shared" si="1"/>
        <v>56</v>
      </c>
      <c r="B69" s="100" t="s">
        <v>99</v>
      </c>
      <c r="C69" s="100" t="s">
        <v>98</v>
      </c>
      <c r="D69" s="159"/>
      <c r="E69" s="99">
        <v>6</v>
      </c>
      <c r="F69" s="99">
        <v>0.25</v>
      </c>
      <c r="G69" s="111">
        <v>35</v>
      </c>
    </row>
    <row r="70" spans="1:7" ht="21" customHeight="1" x14ac:dyDescent="0.25">
      <c r="A70" s="102">
        <f t="shared" si="1"/>
        <v>57</v>
      </c>
      <c r="B70" s="100" t="s">
        <v>100</v>
      </c>
      <c r="C70" s="99" t="s">
        <v>101</v>
      </c>
      <c r="D70" s="97" t="s">
        <v>122</v>
      </c>
      <c r="E70" s="99">
        <v>6</v>
      </c>
      <c r="F70" s="99">
        <v>0.25</v>
      </c>
      <c r="G70" s="101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99">
        <v>6</v>
      </c>
      <c r="F71" s="99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99">
        <v>6</v>
      </c>
      <c r="F72" s="99">
        <v>0.25</v>
      </c>
      <c r="G72" s="152"/>
    </row>
    <row r="73" spans="1:7" ht="15" customHeight="1" x14ac:dyDescent="0.25">
      <c r="A73" s="151"/>
      <c r="B73" s="157"/>
      <c r="C73" s="142"/>
      <c r="D73" s="146"/>
      <c r="E73" s="99">
        <v>6</v>
      </c>
      <c r="F73" s="99">
        <v>0.4</v>
      </c>
      <c r="G73" s="148"/>
    </row>
    <row r="74" spans="1:7" ht="30" customHeight="1" x14ac:dyDescent="0.25">
      <c r="A74" s="102">
        <v>59</v>
      </c>
      <c r="B74" s="96" t="s">
        <v>103</v>
      </c>
      <c r="C74" s="99" t="s">
        <v>104</v>
      </c>
      <c r="D74" s="97" t="s">
        <v>124</v>
      </c>
      <c r="E74" s="99">
        <v>10</v>
      </c>
      <c r="F74" s="99">
        <v>0.1</v>
      </c>
      <c r="G74" s="101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99">
        <v>6</v>
      </c>
      <c r="F75" s="99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99">
        <v>6</v>
      </c>
      <c r="F76" s="99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99">
        <v>6</v>
      </c>
      <c r="F77" s="99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99">
        <v>6</v>
      </c>
      <c r="F78" s="99">
        <v>1.25</v>
      </c>
      <c r="G78" s="155"/>
    </row>
    <row r="79" spans="1:7" ht="41.4" customHeight="1" x14ac:dyDescent="0.25">
      <c r="A79" s="102">
        <f>A77+1</f>
        <v>62</v>
      </c>
      <c r="B79" s="96" t="s">
        <v>107</v>
      </c>
      <c r="C79" s="99" t="s">
        <v>104</v>
      </c>
      <c r="D79" s="97" t="s">
        <v>126</v>
      </c>
      <c r="E79" s="99">
        <v>6</v>
      </c>
      <c r="F79" s="99">
        <v>0.63</v>
      </c>
      <c r="G79" s="101">
        <v>0</v>
      </c>
    </row>
    <row r="80" spans="1:7" ht="44.4" customHeight="1" x14ac:dyDescent="0.25">
      <c r="A80" s="102">
        <v>63</v>
      </c>
      <c r="B80" s="96" t="s">
        <v>108</v>
      </c>
      <c r="C80" s="99" t="s">
        <v>98</v>
      </c>
      <c r="D80" s="97" t="s">
        <v>127</v>
      </c>
      <c r="E80" s="99">
        <v>6</v>
      </c>
      <c r="F80" s="99">
        <v>0.25</v>
      </c>
      <c r="G80" s="101">
        <v>42</v>
      </c>
    </row>
    <row r="81" spans="1:7" ht="28.2" customHeight="1" x14ac:dyDescent="0.25">
      <c r="A81" s="102">
        <v>64</v>
      </c>
      <c r="B81" s="100" t="s">
        <v>109</v>
      </c>
      <c r="C81" s="99" t="s">
        <v>104</v>
      </c>
      <c r="D81" s="97" t="s">
        <v>128</v>
      </c>
      <c r="E81" s="99">
        <v>10</v>
      </c>
      <c r="F81" s="99">
        <v>0.63</v>
      </c>
      <c r="G81" s="101">
        <v>0</v>
      </c>
    </row>
    <row r="82" spans="1:7" ht="27" customHeight="1" x14ac:dyDescent="0.25">
      <c r="A82" s="102">
        <v>65</v>
      </c>
      <c r="B82" s="100" t="s">
        <v>110</v>
      </c>
      <c r="C82" s="99" t="s">
        <v>14</v>
      </c>
      <c r="D82" s="146" t="s">
        <v>129</v>
      </c>
      <c r="E82" s="99">
        <v>6</v>
      </c>
      <c r="F82" s="99">
        <v>0.63</v>
      </c>
      <c r="G82" s="101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99">
        <v>6</v>
      </c>
      <c r="F83" s="99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99">
        <v>6</v>
      </c>
      <c r="F84" s="99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99">
        <v>10</v>
      </c>
      <c r="F85" s="99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99">
        <v>10</v>
      </c>
      <c r="F86" s="99">
        <v>1</v>
      </c>
      <c r="G86" s="148"/>
    </row>
    <row r="87" spans="1:7" ht="23.4" customHeight="1" x14ac:dyDescent="0.25">
      <c r="A87" s="102">
        <v>68</v>
      </c>
      <c r="B87" s="96" t="s">
        <v>113</v>
      </c>
      <c r="C87" s="99" t="s">
        <v>14</v>
      </c>
      <c r="D87" s="156"/>
      <c r="E87" s="99">
        <v>10</v>
      </c>
      <c r="F87" s="99">
        <v>0.16</v>
      </c>
      <c r="G87" s="101">
        <v>0</v>
      </c>
    </row>
    <row r="88" spans="1:7" ht="23.4" customHeight="1" x14ac:dyDescent="0.25">
      <c r="A88" s="102">
        <v>69</v>
      </c>
      <c r="B88" s="17" t="s">
        <v>114</v>
      </c>
      <c r="C88" s="99" t="s">
        <v>14</v>
      </c>
      <c r="D88" s="156"/>
      <c r="E88" s="99">
        <v>10</v>
      </c>
      <c r="F88" s="19">
        <v>6.3E-2</v>
      </c>
      <c r="G88" s="101">
        <v>0</v>
      </c>
    </row>
    <row r="89" spans="1:7" ht="37.200000000000003" customHeight="1" x14ac:dyDescent="0.25">
      <c r="A89" s="102">
        <v>70</v>
      </c>
      <c r="B89" s="96" t="s">
        <v>116</v>
      </c>
      <c r="C89" s="30" t="s">
        <v>115</v>
      </c>
      <c r="D89" s="146" t="s">
        <v>131</v>
      </c>
      <c r="E89" s="99">
        <v>10</v>
      </c>
      <c r="F89" s="99">
        <v>0.4</v>
      </c>
      <c r="G89" s="101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99">
        <v>10</v>
      </c>
      <c r="F90" s="99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99">
        <v>10</v>
      </c>
      <c r="F91" s="99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54">
        <f>SUM(F12:F91)</f>
        <v>86.043000000000021</v>
      </c>
      <c r="G92" s="54">
        <f>SUM(G12:G91)</f>
        <v>4053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87" activePane="bottomLeft" state="frozen"/>
      <selection activeCell="I11" sqref="I11"/>
      <selection pane="bottomLeft" activeCell="F92" sqref="F92:G92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148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105">
        <v>32</v>
      </c>
      <c r="B45" s="27" t="s">
        <v>73</v>
      </c>
      <c r="C45" s="28" t="s">
        <v>74</v>
      </c>
      <c r="D45" s="146" t="s">
        <v>118</v>
      </c>
      <c r="E45" s="104">
        <v>10</v>
      </c>
      <c r="F45" s="104">
        <v>0.4</v>
      </c>
      <c r="G45" s="107">
        <v>100</v>
      </c>
    </row>
    <row r="46" spans="1:7" ht="15" customHeight="1" x14ac:dyDescent="0.25">
      <c r="A46" s="105">
        <f>A45+1</f>
        <v>33</v>
      </c>
      <c r="B46" s="27" t="s">
        <v>75</v>
      </c>
      <c r="C46" s="28" t="s">
        <v>74</v>
      </c>
      <c r="D46" s="146"/>
      <c r="E46" s="104">
        <v>10</v>
      </c>
      <c r="F46" s="104">
        <v>0.4</v>
      </c>
      <c r="G46" s="107">
        <v>186</v>
      </c>
    </row>
    <row r="47" spans="1:7" ht="15" customHeight="1" x14ac:dyDescent="0.25">
      <c r="A47" s="105">
        <f t="shared" ref="A47:A70" si="1">A46+1</f>
        <v>34</v>
      </c>
      <c r="B47" s="27" t="s">
        <v>76</v>
      </c>
      <c r="C47" s="28" t="s">
        <v>74</v>
      </c>
      <c r="D47" s="146"/>
      <c r="E47" s="104">
        <v>10</v>
      </c>
      <c r="F47" s="104">
        <v>0.4</v>
      </c>
      <c r="G47" s="107">
        <v>222</v>
      </c>
    </row>
    <row r="48" spans="1:7" ht="15" customHeight="1" x14ac:dyDescent="0.25">
      <c r="A48" s="105">
        <f t="shared" si="1"/>
        <v>35</v>
      </c>
      <c r="B48" s="27" t="s">
        <v>77</v>
      </c>
      <c r="C48" s="28" t="s">
        <v>74</v>
      </c>
      <c r="D48" s="146"/>
      <c r="E48" s="104">
        <v>10</v>
      </c>
      <c r="F48" s="104">
        <v>0.4</v>
      </c>
      <c r="G48" s="107">
        <v>139</v>
      </c>
    </row>
    <row r="49" spans="1:7" ht="15" customHeight="1" x14ac:dyDescent="0.25">
      <c r="A49" s="105">
        <f t="shared" si="1"/>
        <v>36</v>
      </c>
      <c r="B49" s="27" t="s">
        <v>78</v>
      </c>
      <c r="C49" s="28" t="s">
        <v>74</v>
      </c>
      <c r="D49" s="146"/>
      <c r="E49" s="104">
        <v>10</v>
      </c>
      <c r="F49" s="104">
        <v>0.4</v>
      </c>
      <c r="G49" s="107">
        <v>0</v>
      </c>
    </row>
    <row r="50" spans="1:7" ht="15" customHeight="1" x14ac:dyDescent="0.25">
      <c r="A50" s="105">
        <f t="shared" si="1"/>
        <v>37</v>
      </c>
      <c r="B50" s="27" t="s">
        <v>79</v>
      </c>
      <c r="C50" s="28" t="s">
        <v>74</v>
      </c>
      <c r="D50" s="146"/>
      <c r="E50" s="104">
        <v>10</v>
      </c>
      <c r="F50" s="104">
        <v>0.4</v>
      </c>
      <c r="G50" s="107">
        <v>0</v>
      </c>
    </row>
    <row r="51" spans="1:7" ht="15" customHeight="1" x14ac:dyDescent="0.25">
      <c r="A51" s="105">
        <f t="shared" si="1"/>
        <v>38</v>
      </c>
      <c r="B51" s="27" t="s">
        <v>80</v>
      </c>
      <c r="C51" s="28" t="s">
        <v>74</v>
      </c>
      <c r="D51" s="146"/>
      <c r="E51" s="104">
        <v>10</v>
      </c>
      <c r="F51" s="104">
        <v>0.4</v>
      </c>
      <c r="G51" s="107">
        <v>68</v>
      </c>
    </row>
    <row r="52" spans="1:7" ht="15" customHeight="1" x14ac:dyDescent="0.25">
      <c r="A52" s="105">
        <f t="shared" si="1"/>
        <v>39</v>
      </c>
      <c r="B52" s="27" t="s">
        <v>81</v>
      </c>
      <c r="C52" s="28" t="s">
        <v>74</v>
      </c>
      <c r="D52" s="146"/>
      <c r="E52" s="104">
        <v>10</v>
      </c>
      <c r="F52" s="104">
        <v>0.1</v>
      </c>
      <c r="G52" s="107">
        <v>208</v>
      </c>
    </row>
    <row r="53" spans="1:7" ht="15" customHeight="1" x14ac:dyDescent="0.25">
      <c r="A53" s="105">
        <f t="shared" si="1"/>
        <v>40</v>
      </c>
      <c r="B53" s="27" t="s">
        <v>82</v>
      </c>
      <c r="C53" s="28" t="s">
        <v>74</v>
      </c>
      <c r="D53" s="146"/>
      <c r="E53" s="104">
        <v>10</v>
      </c>
      <c r="F53" s="104">
        <v>0.4</v>
      </c>
      <c r="G53" s="107">
        <v>23</v>
      </c>
    </row>
    <row r="54" spans="1:7" ht="15" customHeight="1" x14ac:dyDescent="0.25">
      <c r="A54" s="105">
        <f t="shared" si="1"/>
        <v>41</v>
      </c>
      <c r="B54" s="27" t="s">
        <v>83</v>
      </c>
      <c r="C54" s="28" t="s">
        <v>74</v>
      </c>
      <c r="D54" s="146"/>
      <c r="E54" s="104">
        <v>10</v>
      </c>
      <c r="F54" s="104">
        <v>0.16</v>
      </c>
      <c r="G54" s="107">
        <v>23</v>
      </c>
    </row>
    <row r="55" spans="1:7" ht="15" customHeight="1" x14ac:dyDescent="0.25">
      <c r="A55" s="105">
        <f t="shared" si="1"/>
        <v>42</v>
      </c>
      <c r="B55" s="27" t="s">
        <v>84</v>
      </c>
      <c r="C55" s="28" t="s">
        <v>74</v>
      </c>
      <c r="D55" s="146"/>
      <c r="E55" s="104">
        <v>10</v>
      </c>
      <c r="F55" s="104">
        <v>0.16</v>
      </c>
      <c r="G55" s="107">
        <v>40</v>
      </c>
    </row>
    <row r="56" spans="1:7" ht="15" customHeight="1" x14ac:dyDescent="0.25">
      <c r="A56" s="105">
        <f t="shared" si="1"/>
        <v>43</v>
      </c>
      <c r="B56" s="27" t="s">
        <v>85</v>
      </c>
      <c r="C56" s="28" t="s">
        <v>74</v>
      </c>
      <c r="D56" s="146"/>
      <c r="E56" s="104">
        <v>10</v>
      </c>
      <c r="F56" s="104">
        <v>0.06</v>
      </c>
      <c r="G56" s="107">
        <v>23</v>
      </c>
    </row>
    <row r="57" spans="1:7" ht="15" customHeight="1" x14ac:dyDescent="0.25">
      <c r="A57" s="105">
        <f t="shared" si="1"/>
        <v>44</v>
      </c>
      <c r="B57" s="27" t="s">
        <v>86</v>
      </c>
      <c r="C57" s="28" t="s">
        <v>74</v>
      </c>
      <c r="D57" s="146"/>
      <c r="E57" s="104">
        <v>10</v>
      </c>
      <c r="F57" s="104">
        <v>0.16</v>
      </c>
      <c r="G57" s="107">
        <v>58</v>
      </c>
    </row>
    <row r="58" spans="1:7" ht="15" customHeight="1" x14ac:dyDescent="0.25">
      <c r="A58" s="105">
        <f t="shared" si="1"/>
        <v>45</v>
      </c>
      <c r="B58" s="27" t="s">
        <v>87</v>
      </c>
      <c r="C58" s="28" t="s">
        <v>74</v>
      </c>
      <c r="D58" s="146"/>
      <c r="E58" s="104">
        <v>10</v>
      </c>
      <c r="F58" s="104">
        <v>0.16</v>
      </c>
      <c r="G58" s="107">
        <v>0</v>
      </c>
    </row>
    <row r="59" spans="1:7" ht="15" customHeight="1" x14ac:dyDescent="0.25">
      <c r="A59" s="105">
        <f t="shared" si="1"/>
        <v>46</v>
      </c>
      <c r="B59" s="27" t="s">
        <v>88</v>
      </c>
      <c r="C59" s="28" t="s">
        <v>74</v>
      </c>
      <c r="D59" s="146"/>
      <c r="E59" s="104">
        <v>10</v>
      </c>
      <c r="F59" s="104">
        <v>0.16</v>
      </c>
      <c r="G59" s="107">
        <v>57</v>
      </c>
    </row>
    <row r="60" spans="1:7" ht="15" customHeight="1" x14ac:dyDescent="0.25">
      <c r="A60" s="105">
        <f t="shared" si="1"/>
        <v>47</v>
      </c>
      <c r="B60" s="27" t="s">
        <v>89</v>
      </c>
      <c r="C60" s="28" t="s">
        <v>74</v>
      </c>
      <c r="D60" s="146"/>
      <c r="E60" s="104">
        <v>10</v>
      </c>
      <c r="F60" s="104">
        <v>0.1</v>
      </c>
      <c r="G60" s="107">
        <v>0</v>
      </c>
    </row>
    <row r="61" spans="1:7" ht="15" customHeight="1" x14ac:dyDescent="0.25">
      <c r="A61" s="105">
        <f t="shared" si="1"/>
        <v>48</v>
      </c>
      <c r="B61" s="27" t="s">
        <v>90</v>
      </c>
      <c r="C61" s="28" t="s">
        <v>74</v>
      </c>
      <c r="D61" s="146"/>
      <c r="E61" s="104">
        <v>10</v>
      </c>
      <c r="F61" s="104">
        <v>0.4</v>
      </c>
      <c r="G61" s="107">
        <v>0</v>
      </c>
    </row>
    <row r="62" spans="1:7" ht="15" customHeight="1" x14ac:dyDescent="0.25">
      <c r="A62" s="105">
        <f t="shared" si="1"/>
        <v>49</v>
      </c>
      <c r="B62" s="27" t="s">
        <v>91</v>
      </c>
      <c r="C62" s="28" t="s">
        <v>74</v>
      </c>
      <c r="D62" s="146"/>
      <c r="E62" s="104">
        <v>10</v>
      </c>
      <c r="F62" s="104">
        <v>0.4</v>
      </c>
      <c r="G62" s="107">
        <v>244</v>
      </c>
    </row>
    <row r="63" spans="1:7" ht="15" customHeight="1" x14ac:dyDescent="0.25">
      <c r="A63" s="105">
        <f t="shared" si="1"/>
        <v>50</v>
      </c>
      <c r="B63" s="27" t="s">
        <v>92</v>
      </c>
      <c r="C63" s="28" t="s">
        <v>74</v>
      </c>
      <c r="D63" s="146"/>
      <c r="E63" s="104">
        <v>10</v>
      </c>
      <c r="F63" s="104">
        <v>0.4</v>
      </c>
      <c r="G63" s="107">
        <v>68</v>
      </c>
    </row>
    <row r="64" spans="1:7" ht="15" customHeight="1" x14ac:dyDescent="0.25">
      <c r="A64" s="105">
        <f t="shared" si="1"/>
        <v>51</v>
      </c>
      <c r="B64" s="27" t="s">
        <v>93</v>
      </c>
      <c r="C64" s="28" t="s">
        <v>74</v>
      </c>
      <c r="D64" s="146"/>
      <c r="E64" s="104">
        <v>10</v>
      </c>
      <c r="F64" s="104">
        <v>0.1</v>
      </c>
      <c r="G64" s="107">
        <v>0</v>
      </c>
    </row>
    <row r="65" spans="1:7" ht="15" customHeight="1" x14ac:dyDescent="0.25">
      <c r="A65" s="105">
        <f t="shared" si="1"/>
        <v>52</v>
      </c>
      <c r="B65" s="27" t="s">
        <v>94</v>
      </c>
      <c r="C65" s="28" t="s">
        <v>74</v>
      </c>
      <c r="D65" s="146"/>
      <c r="E65" s="104">
        <v>10</v>
      </c>
      <c r="F65" s="104">
        <v>0.25</v>
      </c>
      <c r="G65" s="107">
        <v>0</v>
      </c>
    </row>
    <row r="66" spans="1:7" ht="34.799999999999997" customHeight="1" x14ac:dyDescent="0.25">
      <c r="A66" s="105">
        <f t="shared" si="1"/>
        <v>53</v>
      </c>
      <c r="B66" s="29" t="s">
        <v>95</v>
      </c>
      <c r="C66" s="110" t="s">
        <v>74</v>
      </c>
      <c r="D66" s="106" t="s">
        <v>119</v>
      </c>
      <c r="E66" s="104">
        <v>10</v>
      </c>
      <c r="F66" s="104">
        <v>0.63</v>
      </c>
      <c r="G66" s="107">
        <v>183</v>
      </c>
    </row>
    <row r="67" spans="1:7" ht="28.2" customHeight="1" x14ac:dyDescent="0.25">
      <c r="A67" s="105">
        <f t="shared" si="1"/>
        <v>54</v>
      </c>
      <c r="B67" s="29" t="s">
        <v>96</v>
      </c>
      <c r="C67" s="17"/>
      <c r="D67" s="109" t="s">
        <v>120</v>
      </c>
      <c r="E67" s="104">
        <v>6</v>
      </c>
      <c r="F67" s="104">
        <v>0.4</v>
      </c>
      <c r="G67" s="107">
        <v>0</v>
      </c>
    </row>
    <row r="68" spans="1:7" ht="22.2" customHeight="1" x14ac:dyDescent="0.25">
      <c r="A68" s="105">
        <f t="shared" si="1"/>
        <v>55</v>
      </c>
      <c r="B68" s="110" t="s">
        <v>97</v>
      </c>
      <c r="C68" s="110" t="s">
        <v>98</v>
      </c>
      <c r="D68" s="159" t="s">
        <v>121</v>
      </c>
      <c r="E68" s="104">
        <v>6</v>
      </c>
      <c r="F68" s="104">
        <v>0.4</v>
      </c>
      <c r="G68" s="111">
        <v>40</v>
      </c>
    </row>
    <row r="69" spans="1:7" ht="22.2" customHeight="1" x14ac:dyDescent="0.25">
      <c r="A69" s="105">
        <f t="shared" si="1"/>
        <v>56</v>
      </c>
      <c r="B69" s="110" t="s">
        <v>99</v>
      </c>
      <c r="C69" s="110" t="s">
        <v>98</v>
      </c>
      <c r="D69" s="159"/>
      <c r="E69" s="104">
        <v>6</v>
      </c>
      <c r="F69" s="104">
        <v>0.25</v>
      </c>
      <c r="G69" s="111">
        <v>35</v>
      </c>
    </row>
    <row r="70" spans="1:7" ht="21" customHeight="1" x14ac:dyDescent="0.25">
      <c r="A70" s="105">
        <f t="shared" si="1"/>
        <v>57</v>
      </c>
      <c r="B70" s="110" t="s">
        <v>100</v>
      </c>
      <c r="C70" s="104" t="s">
        <v>101</v>
      </c>
      <c r="D70" s="106" t="s">
        <v>122</v>
      </c>
      <c r="E70" s="104">
        <v>6</v>
      </c>
      <c r="F70" s="104">
        <v>0.25</v>
      </c>
      <c r="G70" s="107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104">
        <v>6</v>
      </c>
      <c r="F71" s="104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104">
        <v>6</v>
      </c>
      <c r="F72" s="104">
        <v>0.25</v>
      </c>
      <c r="G72" s="152"/>
    </row>
    <row r="73" spans="1:7" ht="15" customHeight="1" x14ac:dyDescent="0.25">
      <c r="A73" s="151"/>
      <c r="B73" s="157"/>
      <c r="C73" s="142"/>
      <c r="D73" s="146"/>
      <c r="E73" s="104">
        <v>6</v>
      </c>
      <c r="F73" s="104">
        <v>0.4</v>
      </c>
      <c r="G73" s="148"/>
    </row>
    <row r="74" spans="1:7" ht="30" customHeight="1" x14ac:dyDescent="0.25">
      <c r="A74" s="105">
        <v>59</v>
      </c>
      <c r="B74" s="108" t="s">
        <v>103</v>
      </c>
      <c r="C74" s="104" t="s">
        <v>104</v>
      </c>
      <c r="D74" s="106" t="s">
        <v>124</v>
      </c>
      <c r="E74" s="104">
        <v>10</v>
      </c>
      <c r="F74" s="104">
        <v>0.1</v>
      </c>
      <c r="G74" s="107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104">
        <v>6</v>
      </c>
      <c r="F75" s="104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104">
        <v>6</v>
      </c>
      <c r="F76" s="104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104">
        <v>6</v>
      </c>
      <c r="F77" s="104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104">
        <v>6</v>
      </c>
      <c r="F78" s="104">
        <v>1.25</v>
      </c>
      <c r="G78" s="155"/>
    </row>
    <row r="79" spans="1:7" ht="41.4" customHeight="1" x14ac:dyDescent="0.25">
      <c r="A79" s="105">
        <f>A77+1</f>
        <v>62</v>
      </c>
      <c r="B79" s="108" t="s">
        <v>107</v>
      </c>
      <c r="C79" s="104" t="s">
        <v>104</v>
      </c>
      <c r="D79" s="106" t="s">
        <v>126</v>
      </c>
      <c r="E79" s="104">
        <v>6</v>
      </c>
      <c r="F79" s="104">
        <v>0.63</v>
      </c>
      <c r="G79" s="107">
        <v>0</v>
      </c>
    </row>
    <row r="80" spans="1:7" ht="44.4" customHeight="1" x14ac:dyDescent="0.25">
      <c r="A80" s="105">
        <v>63</v>
      </c>
      <c r="B80" s="108" t="s">
        <v>108</v>
      </c>
      <c r="C80" s="104" t="s">
        <v>98</v>
      </c>
      <c r="D80" s="106" t="s">
        <v>127</v>
      </c>
      <c r="E80" s="104">
        <v>6</v>
      </c>
      <c r="F80" s="104">
        <v>0.25</v>
      </c>
      <c r="G80" s="107">
        <v>42</v>
      </c>
    </row>
    <row r="81" spans="1:7" ht="28.2" customHeight="1" x14ac:dyDescent="0.25">
      <c r="A81" s="105">
        <v>64</v>
      </c>
      <c r="B81" s="110" t="s">
        <v>109</v>
      </c>
      <c r="C81" s="104" t="s">
        <v>104</v>
      </c>
      <c r="D81" s="106" t="s">
        <v>128</v>
      </c>
      <c r="E81" s="104">
        <v>10</v>
      </c>
      <c r="F81" s="104">
        <v>0.63</v>
      </c>
      <c r="G81" s="107">
        <v>0</v>
      </c>
    </row>
    <row r="82" spans="1:7" ht="27" customHeight="1" x14ac:dyDescent="0.25">
      <c r="A82" s="105">
        <v>65</v>
      </c>
      <c r="B82" s="110" t="s">
        <v>110</v>
      </c>
      <c r="C82" s="104" t="s">
        <v>14</v>
      </c>
      <c r="D82" s="146" t="s">
        <v>129</v>
      </c>
      <c r="E82" s="104">
        <v>6</v>
      </c>
      <c r="F82" s="104">
        <v>0.63</v>
      </c>
      <c r="G82" s="107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104">
        <v>6</v>
      </c>
      <c r="F83" s="104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104">
        <v>6</v>
      </c>
      <c r="F84" s="104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104">
        <v>10</v>
      </c>
      <c r="F85" s="104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104">
        <v>10</v>
      </c>
      <c r="F86" s="104">
        <v>1</v>
      </c>
      <c r="G86" s="148"/>
    </row>
    <row r="87" spans="1:7" ht="23.4" customHeight="1" x14ac:dyDescent="0.25">
      <c r="A87" s="105">
        <v>68</v>
      </c>
      <c r="B87" s="108" t="s">
        <v>113</v>
      </c>
      <c r="C87" s="104" t="s">
        <v>14</v>
      </c>
      <c r="D87" s="156"/>
      <c r="E87" s="104">
        <v>10</v>
      </c>
      <c r="F87" s="104">
        <v>0.16</v>
      </c>
      <c r="G87" s="107">
        <v>0</v>
      </c>
    </row>
    <row r="88" spans="1:7" ht="23.4" customHeight="1" x14ac:dyDescent="0.25">
      <c r="A88" s="105">
        <v>69</v>
      </c>
      <c r="B88" s="17" t="s">
        <v>114</v>
      </c>
      <c r="C88" s="104" t="s">
        <v>14</v>
      </c>
      <c r="D88" s="156"/>
      <c r="E88" s="104">
        <v>10</v>
      </c>
      <c r="F88" s="19">
        <v>6.3E-2</v>
      </c>
      <c r="G88" s="107">
        <v>0</v>
      </c>
    </row>
    <row r="89" spans="1:7" ht="37.200000000000003" customHeight="1" x14ac:dyDescent="0.25">
      <c r="A89" s="105">
        <v>70</v>
      </c>
      <c r="B89" s="108" t="s">
        <v>116</v>
      </c>
      <c r="C89" s="30" t="s">
        <v>115</v>
      </c>
      <c r="D89" s="146" t="s">
        <v>131</v>
      </c>
      <c r="E89" s="104">
        <v>10</v>
      </c>
      <c r="F89" s="104">
        <v>0.4</v>
      </c>
      <c r="G89" s="107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104">
        <v>10</v>
      </c>
      <c r="F90" s="104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104">
        <v>10</v>
      </c>
      <c r="F91" s="104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128">
        <f>SUM(F12:F91)</f>
        <v>86.043000000000021</v>
      </c>
      <c r="G92" s="128">
        <f>SUM(G12:G91)</f>
        <v>4053</v>
      </c>
    </row>
  </sheetData>
  <autoFilter ref="A11:G92"/>
  <mergeCells count="58">
    <mergeCell ref="A1:G1"/>
    <mergeCell ref="A2:G2"/>
    <mergeCell ref="A4:G5"/>
    <mergeCell ref="A6:G6"/>
    <mergeCell ref="A7:G7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A77:A78"/>
    <mergeCell ref="B77:B78"/>
    <mergeCell ref="C77:C78"/>
    <mergeCell ref="D77:D78"/>
    <mergeCell ref="G77:G78"/>
    <mergeCell ref="A75:A76"/>
    <mergeCell ref="B75:B76"/>
    <mergeCell ref="C75:C76"/>
    <mergeCell ref="D75:D76"/>
    <mergeCell ref="G75:G76"/>
    <mergeCell ref="A85:A86"/>
    <mergeCell ref="B85:B86"/>
    <mergeCell ref="C85:C86"/>
    <mergeCell ref="D85:D88"/>
    <mergeCell ref="G85:G86"/>
    <mergeCell ref="D82:D84"/>
    <mergeCell ref="A83:A84"/>
    <mergeCell ref="B83:B84"/>
    <mergeCell ref="C83:C84"/>
    <mergeCell ref="G83:G84"/>
    <mergeCell ref="D89:D91"/>
    <mergeCell ref="A90:A91"/>
    <mergeCell ref="B90:B91"/>
    <mergeCell ref="C90:C91"/>
    <mergeCell ref="G90:G9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89" activePane="bottomLeft" state="frozen"/>
      <selection activeCell="I11" sqref="I11"/>
      <selection pane="bottomLeft" activeCell="G69" sqref="G69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149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114">
        <v>32</v>
      </c>
      <c r="B45" s="27" t="s">
        <v>73</v>
      </c>
      <c r="C45" s="28" t="s">
        <v>74</v>
      </c>
      <c r="D45" s="146" t="s">
        <v>118</v>
      </c>
      <c r="E45" s="113">
        <v>10</v>
      </c>
      <c r="F45" s="113">
        <v>0.4</v>
      </c>
      <c r="G45" s="116">
        <v>100</v>
      </c>
    </row>
    <row r="46" spans="1:7" ht="15" customHeight="1" x14ac:dyDescent="0.25">
      <c r="A46" s="114">
        <f>A45+1</f>
        <v>33</v>
      </c>
      <c r="B46" s="27" t="s">
        <v>75</v>
      </c>
      <c r="C46" s="28" t="s">
        <v>74</v>
      </c>
      <c r="D46" s="146"/>
      <c r="E46" s="113">
        <v>10</v>
      </c>
      <c r="F46" s="113">
        <v>0.4</v>
      </c>
      <c r="G46" s="116">
        <v>186</v>
      </c>
    </row>
    <row r="47" spans="1:7" ht="15" customHeight="1" x14ac:dyDescent="0.25">
      <c r="A47" s="114">
        <f t="shared" ref="A47:A70" si="1">A46+1</f>
        <v>34</v>
      </c>
      <c r="B47" s="27" t="s">
        <v>76</v>
      </c>
      <c r="C47" s="28" t="s">
        <v>74</v>
      </c>
      <c r="D47" s="146"/>
      <c r="E47" s="113">
        <v>10</v>
      </c>
      <c r="F47" s="113">
        <v>0.4</v>
      </c>
      <c r="G47" s="116">
        <v>222</v>
      </c>
    </row>
    <row r="48" spans="1:7" ht="15" customHeight="1" x14ac:dyDescent="0.25">
      <c r="A48" s="114">
        <f t="shared" si="1"/>
        <v>35</v>
      </c>
      <c r="B48" s="27" t="s">
        <v>77</v>
      </c>
      <c r="C48" s="28" t="s">
        <v>74</v>
      </c>
      <c r="D48" s="146"/>
      <c r="E48" s="113">
        <v>10</v>
      </c>
      <c r="F48" s="113">
        <v>0.4</v>
      </c>
      <c r="G48" s="116">
        <v>139</v>
      </c>
    </row>
    <row r="49" spans="1:7" ht="15" customHeight="1" x14ac:dyDescent="0.25">
      <c r="A49" s="114">
        <f t="shared" si="1"/>
        <v>36</v>
      </c>
      <c r="B49" s="27" t="s">
        <v>78</v>
      </c>
      <c r="C49" s="28" t="s">
        <v>74</v>
      </c>
      <c r="D49" s="146"/>
      <c r="E49" s="113">
        <v>10</v>
      </c>
      <c r="F49" s="113">
        <v>0.4</v>
      </c>
      <c r="G49" s="116">
        <v>0</v>
      </c>
    </row>
    <row r="50" spans="1:7" ht="15" customHeight="1" x14ac:dyDescent="0.25">
      <c r="A50" s="114">
        <f t="shared" si="1"/>
        <v>37</v>
      </c>
      <c r="B50" s="27" t="s">
        <v>79</v>
      </c>
      <c r="C50" s="28" t="s">
        <v>74</v>
      </c>
      <c r="D50" s="146"/>
      <c r="E50" s="113">
        <v>10</v>
      </c>
      <c r="F50" s="113">
        <v>0.4</v>
      </c>
      <c r="G50" s="116">
        <v>0</v>
      </c>
    </row>
    <row r="51" spans="1:7" ht="15" customHeight="1" x14ac:dyDescent="0.25">
      <c r="A51" s="114">
        <f t="shared" si="1"/>
        <v>38</v>
      </c>
      <c r="B51" s="27" t="s">
        <v>80</v>
      </c>
      <c r="C51" s="28" t="s">
        <v>74</v>
      </c>
      <c r="D51" s="146"/>
      <c r="E51" s="113">
        <v>10</v>
      </c>
      <c r="F51" s="113">
        <v>0.4</v>
      </c>
      <c r="G51" s="116">
        <v>68</v>
      </c>
    </row>
    <row r="52" spans="1:7" ht="15" customHeight="1" x14ac:dyDescent="0.25">
      <c r="A52" s="114">
        <f t="shared" si="1"/>
        <v>39</v>
      </c>
      <c r="B52" s="27" t="s">
        <v>81</v>
      </c>
      <c r="C52" s="28" t="s">
        <v>74</v>
      </c>
      <c r="D52" s="146"/>
      <c r="E52" s="113">
        <v>10</v>
      </c>
      <c r="F52" s="113">
        <v>0.1</v>
      </c>
      <c r="G52" s="116">
        <v>208</v>
      </c>
    </row>
    <row r="53" spans="1:7" ht="15" customHeight="1" x14ac:dyDescent="0.25">
      <c r="A53" s="114">
        <f t="shared" si="1"/>
        <v>40</v>
      </c>
      <c r="B53" s="27" t="s">
        <v>82</v>
      </c>
      <c r="C53" s="28" t="s">
        <v>74</v>
      </c>
      <c r="D53" s="146"/>
      <c r="E53" s="113">
        <v>10</v>
      </c>
      <c r="F53" s="113">
        <v>0.4</v>
      </c>
      <c r="G53" s="116">
        <v>23</v>
      </c>
    </row>
    <row r="54" spans="1:7" ht="15" customHeight="1" x14ac:dyDescent="0.25">
      <c r="A54" s="114">
        <f t="shared" si="1"/>
        <v>41</v>
      </c>
      <c r="B54" s="27" t="s">
        <v>83</v>
      </c>
      <c r="C54" s="28" t="s">
        <v>74</v>
      </c>
      <c r="D54" s="146"/>
      <c r="E54" s="113">
        <v>10</v>
      </c>
      <c r="F54" s="113">
        <v>0.16</v>
      </c>
      <c r="G54" s="116">
        <v>23</v>
      </c>
    </row>
    <row r="55" spans="1:7" ht="15" customHeight="1" x14ac:dyDescent="0.25">
      <c r="A55" s="114">
        <f t="shared" si="1"/>
        <v>42</v>
      </c>
      <c r="B55" s="27" t="s">
        <v>84</v>
      </c>
      <c r="C55" s="28" t="s">
        <v>74</v>
      </c>
      <c r="D55" s="146"/>
      <c r="E55" s="113">
        <v>10</v>
      </c>
      <c r="F55" s="113">
        <v>0.16</v>
      </c>
      <c r="G55" s="116">
        <v>40</v>
      </c>
    </row>
    <row r="56" spans="1:7" ht="15" customHeight="1" x14ac:dyDescent="0.25">
      <c r="A56" s="114">
        <f t="shared" si="1"/>
        <v>43</v>
      </c>
      <c r="B56" s="27" t="s">
        <v>85</v>
      </c>
      <c r="C56" s="28" t="s">
        <v>74</v>
      </c>
      <c r="D56" s="146"/>
      <c r="E56" s="113">
        <v>10</v>
      </c>
      <c r="F56" s="113">
        <v>0.06</v>
      </c>
      <c r="G56" s="116">
        <v>23</v>
      </c>
    </row>
    <row r="57" spans="1:7" ht="15" customHeight="1" x14ac:dyDescent="0.25">
      <c r="A57" s="114">
        <f t="shared" si="1"/>
        <v>44</v>
      </c>
      <c r="B57" s="27" t="s">
        <v>86</v>
      </c>
      <c r="C57" s="28" t="s">
        <v>74</v>
      </c>
      <c r="D57" s="146"/>
      <c r="E57" s="113">
        <v>10</v>
      </c>
      <c r="F57" s="113">
        <v>0.16</v>
      </c>
      <c r="G57" s="116">
        <v>58</v>
      </c>
    </row>
    <row r="58" spans="1:7" ht="15" customHeight="1" x14ac:dyDescent="0.25">
      <c r="A58" s="114">
        <f t="shared" si="1"/>
        <v>45</v>
      </c>
      <c r="B58" s="27" t="s">
        <v>87</v>
      </c>
      <c r="C58" s="28" t="s">
        <v>74</v>
      </c>
      <c r="D58" s="146"/>
      <c r="E58" s="113">
        <v>10</v>
      </c>
      <c r="F58" s="113">
        <v>0.16</v>
      </c>
      <c r="G58" s="116">
        <v>0</v>
      </c>
    </row>
    <row r="59" spans="1:7" ht="15" customHeight="1" x14ac:dyDescent="0.25">
      <c r="A59" s="114">
        <f t="shared" si="1"/>
        <v>46</v>
      </c>
      <c r="B59" s="27" t="s">
        <v>88</v>
      </c>
      <c r="C59" s="28" t="s">
        <v>74</v>
      </c>
      <c r="D59" s="146"/>
      <c r="E59" s="113">
        <v>10</v>
      </c>
      <c r="F59" s="113">
        <v>0.16</v>
      </c>
      <c r="G59" s="116">
        <v>57</v>
      </c>
    </row>
    <row r="60" spans="1:7" ht="15" customHeight="1" x14ac:dyDescent="0.25">
      <c r="A60" s="114">
        <f t="shared" si="1"/>
        <v>47</v>
      </c>
      <c r="B60" s="27" t="s">
        <v>89</v>
      </c>
      <c r="C60" s="28" t="s">
        <v>74</v>
      </c>
      <c r="D60" s="146"/>
      <c r="E60" s="113">
        <v>10</v>
      </c>
      <c r="F60" s="113">
        <v>0.1</v>
      </c>
      <c r="G60" s="116">
        <v>0</v>
      </c>
    </row>
    <row r="61" spans="1:7" ht="15" customHeight="1" x14ac:dyDescent="0.25">
      <c r="A61" s="114">
        <f t="shared" si="1"/>
        <v>48</v>
      </c>
      <c r="B61" s="27" t="s">
        <v>90</v>
      </c>
      <c r="C61" s="28" t="s">
        <v>74</v>
      </c>
      <c r="D61" s="146"/>
      <c r="E61" s="113">
        <v>10</v>
      </c>
      <c r="F61" s="113">
        <v>0.4</v>
      </c>
      <c r="G61" s="116">
        <v>0</v>
      </c>
    </row>
    <row r="62" spans="1:7" ht="15" customHeight="1" x14ac:dyDescent="0.25">
      <c r="A62" s="114">
        <f t="shared" si="1"/>
        <v>49</v>
      </c>
      <c r="B62" s="27" t="s">
        <v>91</v>
      </c>
      <c r="C62" s="28" t="s">
        <v>74</v>
      </c>
      <c r="D62" s="146"/>
      <c r="E62" s="113">
        <v>10</v>
      </c>
      <c r="F62" s="113">
        <v>0.4</v>
      </c>
      <c r="G62" s="116">
        <v>244</v>
      </c>
    </row>
    <row r="63" spans="1:7" ht="15" customHeight="1" x14ac:dyDescent="0.25">
      <c r="A63" s="114">
        <f t="shared" si="1"/>
        <v>50</v>
      </c>
      <c r="B63" s="27" t="s">
        <v>92</v>
      </c>
      <c r="C63" s="28" t="s">
        <v>74</v>
      </c>
      <c r="D63" s="146"/>
      <c r="E63" s="113">
        <v>10</v>
      </c>
      <c r="F63" s="113">
        <v>0.4</v>
      </c>
      <c r="G63" s="116">
        <v>68</v>
      </c>
    </row>
    <row r="64" spans="1:7" ht="15" customHeight="1" x14ac:dyDescent="0.25">
      <c r="A64" s="114">
        <f t="shared" si="1"/>
        <v>51</v>
      </c>
      <c r="B64" s="27" t="s">
        <v>93</v>
      </c>
      <c r="C64" s="28" t="s">
        <v>74</v>
      </c>
      <c r="D64" s="146"/>
      <c r="E64" s="113">
        <v>10</v>
      </c>
      <c r="F64" s="113">
        <v>0.1</v>
      </c>
      <c r="G64" s="116">
        <v>0</v>
      </c>
    </row>
    <row r="65" spans="1:7" ht="15" customHeight="1" x14ac:dyDescent="0.25">
      <c r="A65" s="114">
        <f t="shared" si="1"/>
        <v>52</v>
      </c>
      <c r="B65" s="27" t="s">
        <v>94</v>
      </c>
      <c r="C65" s="28" t="s">
        <v>74</v>
      </c>
      <c r="D65" s="146"/>
      <c r="E65" s="113">
        <v>10</v>
      </c>
      <c r="F65" s="113">
        <v>0.25</v>
      </c>
      <c r="G65" s="116">
        <v>0</v>
      </c>
    </row>
    <row r="66" spans="1:7" ht="34.799999999999997" customHeight="1" x14ac:dyDescent="0.25">
      <c r="A66" s="114">
        <f t="shared" si="1"/>
        <v>53</v>
      </c>
      <c r="B66" s="29" t="s">
        <v>95</v>
      </c>
      <c r="C66" s="119" t="s">
        <v>74</v>
      </c>
      <c r="D66" s="115" t="s">
        <v>119</v>
      </c>
      <c r="E66" s="113">
        <v>10</v>
      </c>
      <c r="F66" s="113">
        <v>0.63</v>
      </c>
      <c r="G66" s="116">
        <v>183</v>
      </c>
    </row>
    <row r="67" spans="1:7" ht="28.2" customHeight="1" x14ac:dyDescent="0.25">
      <c r="A67" s="114">
        <f t="shared" si="1"/>
        <v>54</v>
      </c>
      <c r="B67" s="29" t="s">
        <v>96</v>
      </c>
      <c r="C67" s="17"/>
      <c r="D67" s="118" t="s">
        <v>120</v>
      </c>
      <c r="E67" s="113">
        <v>6</v>
      </c>
      <c r="F67" s="113">
        <v>0.4</v>
      </c>
      <c r="G67" s="116">
        <v>0</v>
      </c>
    </row>
    <row r="68" spans="1:7" ht="22.2" customHeight="1" x14ac:dyDescent="0.25">
      <c r="A68" s="114">
        <f t="shared" si="1"/>
        <v>55</v>
      </c>
      <c r="B68" s="119" t="s">
        <v>97</v>
      </c>
      <c r="C68" s="119" t="s">
        <v>98</v>
      </c>
      <c r="D68" s="159" t="s">
        <v>121</v>
      </c>
      <c r="E68" s="113">
        <v>6</v>
      </c>
      <c r="F68" s="113">
        <v>0.4</v>
      </c>
      <c r="G68" s="116">
        <v>30</v>
      </c>
    </row>
    <row r="69" spans="1:7" ht="22.2" customHeight="1" x14ac:dyDescent="0.25">
      <c r="A69" s="114">
        <f t="shared" si="1"/>
        <v>56</v>
      </c>
      <c r="B69" s="119" t="s">
        <v>99</v>
      </c>
      <c r="C69" s="119" t="s">
        <v>98</v>
      </c>
      <c r="D69" s="159"/>
      <c r="E69" s="113">
        <v>6</v>
      </c>
      <c r="F69" s="113">
        <v>0.25</v>
      </c>
      <c r="G69" s="116">
        <v>35</v>
      </c>
    </row>
    <row r="70" spans="1:7" ht="21" customHeight="1" x14ac:dyDescent="0.25">
      <c r="A70" s="114">
        <f t="shared" si="1"/>
        <v>57</v>
      </c>
      <c r="B70" s="119" t="s">
        <v>100</v>
      </c>
      <c r="C70" s="113" t="s">
        <v>101</v>
      </c>
      <c r="D70" s="115" t="s">
        <v>122</v>
      </c>
      <c r="E70" s="113">
        <v>6</v>
      </c>
      <c r="F70" s="113">
        <v>0.25</v>
      </c>
      <c r="G70" s="116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113">
        <v>6</v>
      </c>
      <c r="F71" s="113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113">
        <v>6</v>
      </c>
      <c r="F72" s="113">
        <v>0.25</v>
      </c>
      <c r="G72" s="152"/>
    </row>
    <row r="73" spans="1:7" ht="15" customHeight="1" x14ac:dyDescent="0.25">
      <c r="A73" s="151"/>
      <c r="B73" s="157"/>
      <c r="C73" s="142"/>
      <c r="D73" s="146"/>
      <c r="E73" s="113">
        <v>6</v>
      </c>
      <c r="F73" s="113">
        <v>0.4</v>
      </c>
      <c r="G73" s="148"/>
    </row>
    <row r="74" spans="1:7" ht="30" customHeight="1" x14ac:dyDescent="0.25">
      <c r="A74" s="114">
        <v>59</v>
      </c>
      <c r="B74" s="117" t="s">
        <v>103</v>
      </c>
      <c r="C74" s="113" t="s">
        <v>104</v>
      </c>
      <c r="D74" s="115" t="s">
        <v>124</v>
      </c>
      <c r="E74" s="113">
        <v>10</v>
      </c>
      <c r="F74" s="113">
        <v>0.1</v>
      </c>
      <c r="G74" s="116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113">
        <v>6</v>
      </c>
      <c r="F75" s="113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113">
        <v>6</v>
      </c>
      <c r="F76" s="113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113">
        <v>6</v>
      </c>
      <c r="F77" s="113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113">
        <v>6</v>
      </c>
      <c r="F78" s="113">
        <v>1.25</v>
      </c>
      <c r="G78" s="155"/>
    </row>
    <row r="79" spans="1:7" ht="41.4" customHeight="1" x14ac:dyDescent="0.25">
      <c r="A79" s="114">
        <f>A77+1</f>
        <v>62</v>
      </c>
      <c r="B79" s="117" t="s">
        <v>107</v>
      </c>
      <c r="C79" s="113" t="s">
        <v>104</v>
      </c>
      <c r="D79" s="115" t="s">
        <v>126</v>
      </c>
      <c r="E79" s="113">
        <v>6</v>
      </c>
      <c r="F79" s="113">
        <v>0.63</v>
      </c>
      <c r="G79" s="116">
        <v>0</v>
      </c>
    </row>
    <row r="80" spans="1:7" ht="44.4" customHeight="1" x14ac:dyDescent="0.25">
      <c r="A80" s="114">
        <v>63</v>
      </c>
      <c r="B80" s="117" t="s">
        <v>108</v>
      </c>
      <c r="C80" s="113" t="s">
        <v>98</v>
      </c>
      <c r="D80" s="115" t="s">
        <v>127</v>
      </c>
      <c r="E80" s="113">
        <v>6</v>
      </c>
      <c r="F80" s="113">
        <v>0.25</v>
      </c>
      <c r="G80" s="116">
        <v>42</v>
      </c>
    </row>
    <row r="81" spans="1:7" ht="28.2" customHeight="1" x14ac:dyDescent="0.25">
      <c r="A81" s="114">
        <v>64</v>
      </c>
      <c r="B81" s="119" t="s">
        <v>109</v>
      </c>
      <c r="C81" s="113" t="s">
        <v>104</v>
      </c>
      <c r="D81" s="115" t="s">
        <v>128</v>
      </c>
      <c r="E81" s="113">
        <v>10</v>
      </c>
      <c r="F81" s="113">
        <v>0.63</v>
      </c>
      <c r="G81" s="116">
        <v>0</v>
      </c>
    </row>
    <row r="82" spans="1:7" ht="27" customHeight="1" x14ac:dyDescent="0.25">
      <c r="A82" s="114">
        <v>65</v>
      </c>
      <c r="B82" s="119" t="s">
        <v>110</v>
      </c>
      <c r="C82" s="113" t="s">
        <v>14</v>
      </c>
      <c r="D82" s="146" t="s">
        <v>129</v>
      </c>
      <c r="E82" s="113">
        <v>6</v>
      </c>
      <c r="F82" s="113">
        <v>0.63</v>
      </c>
      <c r="G82" s="116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113">
        <v>6</v>
      </c>
      <c r="F83" s="113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113">
        <v>6</v>
      </c>
      <c r="F84" s="113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113">
        <v>10</v>
      </c>
      <c r="F85" s="113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113">
        <v>10</v>
      </c>
      <c r="F86" s="113">
        <v>1</v>
      </c>
      <c r="G86" s="148"/>
    </row>
    <row r="87" spans="1:7" ht="23.4" customHeight="1" x14ac:dyDescent="0.25">
      <c r="A87" s="114">
        <v>68</v>
      </c>
      <c r="B87" s="117" t="s">
        <v>113</v>
      </c>
      <c r="C87" s="113" t="s">
        <v>14</v>
      </c>
      <c r="D87" s="156"/>
      <c r="E87" s="113">
        <v>10</v>
      </c>
      <c r="F87" s="113">
        <v>0.16</v>
      </c>
      <c r="G87" s="116">
        <v>0</v>
      </c>
    </row>
    <row r="88" spans="1:7" ht="23.4" customHeight="1" x14ac:dyDescent="0.25">
      <c r="A88" s="114">
        <v>69</v>
      </c>
      <c r="B88" s="17" t="s">
        <v>114</v>
      </c>
      <c r="C88" s="113" t="s">
        <v>14</v>
      </c>
      <c r="D88" s="156"/>
      <c r="E88" s="113">
        <v>10</v>
      </c>
      <c r="F88" s="19">
        <v>6.3E-2</v>
      </c>
      <c r="G88" s="116">
        <v>0</v>
      </c>
    </row>
    <row r="89" spans="1:7" ht="37.200000000000003" customHeight="1" x14ac:dyDescent="0.25">
      <c r="A89" s="114">
        <v>70</v>
      </c>
      <c r="B89" s="117" t="s">
        <v>116</v>
      </c>
      <c r="C89" s="30" t="s">
        <v>115</v>
      </c>
      <c r="D89" s="146" t="s">
        <v>131</v>
      </c>
      <c r="E89" s="113">
        <v>10</v>
      </c>
      <c r="F89" s="113">
        <v>0.4</v>
      </c>
      <c r="G89" s="116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113">
        <v>10</v>
      </c>
      <c r="F90" s="113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113">
        <v>10</v>
      </c>
      <c r="F91" s="113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128">
        <f>SUM(F12:F91)</f>
        <v>86.043000000000021</v>
      </c>
      <c r="G92" s="128">
        <f>SUM(G12:G91)</f>
        <v>4043</v>
      </c>
    </row>
  </sheetData>
  <autoFilter ref="A11:G92"/>
  <mergeCells count="58">
    <mergeCell ref="A1:G1"/>
    <mergeCell ref="A2:G2"/>
    <mergeCell ref="A4:G5"/>
    <mergeCell ref="A6:G6"/>
    <mergeCell ref="A7:G7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A77:A78"/>
    <mergeCell ref="B77:B78"/>
    <mergeCell ref="C77:C78"/>
    <mergeCell ref="D77:D78"/>
    <mergeCell ref="G77:G78"/>
    <mergeCell ref="A75:A76"/>
    <mergeCell ref="B75:B76"/>
    <mergeCell ref="C75:C76"/>
    <mergeCell ref="D75:D76"/>
    <mergeCell ref="G75:G76"/>
    <mergeCell ref="A85:A86"/>
    <mergeCell ref="B85:B86"/>
    <mergeCell ref="C85:C86"/>
    <mergeCell ref="D85:D88"/>
    <mergeCell ref="G85:G86"/>
    <mergeCell ref="D82:D84"/>
    <mergeCell ref="A83:A84"/>
    <mergeCell ref="B83:B84"/>
    <mergeCell ref="C83:C84"/>
    <mergeCell ref="G83:G84"/>
    <mergeCell ref="D89:D91"/>
    <mergeCell ref="A90:A91"/>
    <mergeCell ref="B90:B91"/>
    <mergeCell ref="C90:C91"/>
    <mergeCell ref="G90:G9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view="pageBreakPreview" zoomScaleNormal="100" zoomScaleSheetLayoutView="100" workbookViewId="0">
      <pane ySplit="11" topLeftCell="A68" activePane="bottomLeft" state="frozen"/>
      <selection activeCell="I11" sqref="I11"/>
      <selection pane="bottomLeft" activeCell="G70" sqref="G70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152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127">
        <v>32</v>
      </c>
      <c r="B45" s="27" t="s">
        <v>73</v>
      </c>
      <c r="C45" s="28" t="s">
        <v>74</v>
      </c>
      <c r="D45" s="146" t="s">
        <v>118</v>
      </c>
      <c r="E45" s="124">
        <v>10</v>
      </c>
      <c r="F45" s="124">
        <v>0.4</v>
      </c>
      <c r="G45" s="126">
        <v>100</v>
      </c>
    </row>
    <row r="46" spans="1:7" ht="15" customHeight="1" x14ac:dyDescent="0.25">
      <c r="A46" s="127">
        <f>A45+1</f>
        <v>33</v>
      </c>
      <c r="B46" s="27" t="s">
        <v>75</v>
      </c>
      <c r="C46" s="28" t="s">
        <v>74</v>
      </c>
      <c r="D46" s="146"/>
      <c r="E46" s="124">
        <v>10</v>
      </c>
      <c r="F46" s="124">
        <v>0.4</v>
      </c>
      <c r="G46" s="126">
        <v>186</v>
      </c>
    </row>
    <row r="47" spans="1:7" ht="15" customHeight="1" x14ac:dyDescent="0.25">
      <c r="A47" s="127">
        <f t="shared" ref="A47:A70" si="1">A46+1</f>
        <v>34</v>
      </c>
      <c r="B47" s="27" t="s">
        <v>76</v>
      </c>
      <c r="C47" s="28" t="s">
        <v>74</v>
      </c>
      <c r="D47" s="146"/>
      <c r="E47" s="124">
        <v>10</v>
      </c>
      <c r="F47" s="124">
        <v>0.4</v>
      </c>
      <c r="G47" s="126">
        <v>222</v>
      </c>
    </row>
    <row r="48" spans="1:7" ht="15" customHeight="1" x14ac:dyDescent="0.25">
      <c r="A48" s="127">
        <f t="shared" si="1"/>
        <v>35</v>
      </c>
      <c r="B48" s="27" t="s">
        <v>77</v>
      </c>
      <c r="C48" s="28" t="s">
        <v>74</v>
      </c>
      <c r="D48" s="146"/>
      <c r="E48" s="124">
        <v>10</v>
      </c>
      <c r="F48" s="124">
        <v>0.4</v>
      </c>
      <c r="G48" s="126">
        <v>139</v>
      </c>
    </row>
    <row r="49" spans="1:7" ht="15" customHeight="1" x14ac:dyDescent="0.25">
      <c r="A49" s="127">
        <f t="shared" si="1"/>
        <v>36</v>
      </c>
      <c r="B49" s="27" t="s">
        <v>78</v>
      </c>
      <c r="C49" s="28" t="s">
        <v>74</v>
      </c>
      <c r="D49" s="146"/>
      <c r="E49" s="124">
        <v>10</v>
      </c>
      <c r="F49" s="124">
        <v>0.4</v>
      </c>
      <c r="G49" s="126">
        <v>0</v>
      </c>
    </row>
    <row r="50" spans="1:7" ht="15" customHeight="1" x14ac:dyDescent="0.25">
      <c r="A50" s="127">
        <f t="shared" si="1"/>
        <v>37</v>
      </c>
      <c r="B50" s="27" t="s">
        <v>79</v>
      </c>
      <c r="C50" s="28" t="s">
        <v>74</v>
      </c>
      <c r="D50" s="146"/>
      <c r="E50" s="124">
        <v>10</v>
      </c>
      <c r="F50" s="124">
        <v>0.4</v>
      </c>
      <c r="G50" s="126">
        <v>0</v>
      </c>
    </row>
    <row r="51" spans="1:7" ht="15" customHeight="1" x14ac:dyDescent="0.25">
      <c r="A51" s="127">
        <f t="shared" si="1"/>
        <v>38</v>
      </c>
      <c r="B51" s="27" t="s">
        <v>80</v>
      </c>
      <c r="C51" s="28" t="s">
        <v>74</v>
      </c>
      <c r="D51" s="146"/>
      <c r="E51" s="124">
        <v>10</v>
      </c>
      <c r="F51" s="124">
        <v>0.4</v>
      </c>
      <c r="G51" s="126">
        <v>68</v>
      </c>
    </row>
    <row r="52" spans="1:7" ht="15" customHeight="1" x14ac:dyDescent="0.25">
      <c r="A52" s="127">
        <f t="shared" si="1"/>
        <v>39</v>
      </c>
      <c r="B52" s="27" t="s">
        <v>81</v>
      </c>
      <c r="C52" s="28" t="s">
        <v>74</v>
      </c>
      <c r="D52" s="146"/>
      <c r="E52" s="124">
        <v>10</v>
      </c>
      <c r="F52" s="124">
        <v>0.1</v>
      </c>
      <c r="G52" s="126">
        <v>208</v>
      </c>
    </row>
    <row r="53" spans="1:7" ht="15" customHeight="1" x14ac:dyDescent="0.25">
      <c r="A53" s="127">
        <f t="shared" si="1"/>
        <v>40</v>
      </c>
      <c r="B53" s="27" t="s">
        <v>82</v>
      </c>
      <c r="C53" s="28" t="s">
        <v>74</v>
      </c>
      <c r="D53" s="146"/>
      <c r="E53" s="124">
        <v>10</v>
      </c>
      <c r="F53" s="124">
        <v>0.4</v>
      </c>
      <c r="G53" s="126">
        <v>23</v>
      </c>
    </row>
    <row r="54" spans="1:7" ht="15" customHeight="1" x14ac:dyDescent="0.25">
      <c r="A54" s="127">
        <f t="shared" si="1"/>
        <v>41</v>
      </c>
      <c r="B54" s="27" t="s">
        <v>83</v>
      </c>
      <c r="C54" s="28" t="s">
        <v>74</v>
      </c>
      <c r="D54" s="146"/>
      <c r="E54" s="124">
        <v>10</v>
      </c>
      <c r="F54" s="124">
        <v>0.16</v>
      </c>
      <c r="G54" s="126">
        <v>23</v>
      </c>
    </row>
    <row r="55" spans="1:7" ht="15" customHeight="1" x14ac:dyDescent="0.25">
      <c r="A55" s="127">
        <f t="shared" si="1"/>
        <v>42</v>
      </c>
      <c r="B55" s="27" t="s">
        <v>84</v>
      </c>
      <c r="C55" s="28" t="s">
        <v>74</v>
      </c>
      <c r="D55" s="146"/>
      <c r="E55" s="124">
        <v>10</v>
      </c>
      <c r="F55" s="124">
        <v>0.16</v>
      </c>
      <c r="G55" s="126">
        <v>40</v>
      </c>
    </row>
    <row r="56" spans="1:7" ht="15" customHeight="1" x14ac:dyDescent="0.25">
      <c r="A56" s="127">
        <f t="shared" si="1"/>
        <v>43</v>
      </c>
      <c r="B56" s="27" t="s">
        <v>85</v>
      </c>
      <c r="C56" s="28" t="s">
        <v>74</v>
      </c>
      <c r="D56" s="146"/>
      <c r="E56" s="124">
        <v>10</v>
      </c>
      <c r="F56" s="124">
        <v>0.06</v>
      </c>
      <c r="G56" s="126">
        <v>23</v>
      </c>
    </row>
    <row r="57" spans="1:7" ht="15" customHeight="1" x14ac:dyDescent="0.25">
      <c r="A57" s="127">
        <f t="shared" si="1"/>
        <v>44</v>
      </c>
      <c r="B57" s="27" t="s">
        <v>86</v>
      </c>
      <c r="C57" s="28" t="s">
        <v>74</v>
      </c>
      <c r="D57" s="146"/>
      <c r="E57" s="124">
        <v>10</v>
      </c>
      <c r="F57" s="124">
        <v>0.16</v>
      </c>
      <c r="G57" s="126">
        <v>58</v>
      </c>
    </row>
    <row r="58" spans="1:7" ht="15" customHeight="1" x14ac:dyDescent="0.25">
      <c r="A58" s="127">
        <f t="shared" si="1"/>
        <v>45</v>
      </c>
      <c r="B58" s="27" t="s">
        <v>87</v>
      </c>
      <c r="C58" s="28" t="s">
        <v>74</v>
      </c>
      <c r="D58" s="146"/>
      <c r="E58" s="124">
        <v>10</v>
      </c>
      <c r="F58" s="124">
        <v>0.16</v>
      </c>
      <c r="G58" s="126">
        <v>0</v>
      </c>
    </row>
    <row r="59" spans="1:7" ht="15" customHeight="1" x14ac:dyDescent="0.25">
      <c r="A59" s="127">
        <f t="shared" si="1"/>
        <v>46</v>
      </c>
      <c r="B59" s="27" t="s">
        <v>88</v>
      </c>
      <c r="C59" s="28" t="s">
        <v>74</v>
      </c>
      <c r="D59" s="146"/>
      <c r="E59" s="124">
        <v>10</v>
      </c>
      <c r="F59" s="124">
        <v>0.16</v>
      </c>
      <c r="G59" s="126">
        <v>57</v>
      </c>
    </row>
    <row r="60" spans="1:7" ht="15" customHeight="1" x14ac:dyDescent="0.25">
      <c r="A60" s="127">
        <f t="shared" si="1"/>
        <v>47</v>
      </c>
      <c r="B60" s="27" t="s">
        <v>89</v>
      </c>
      <c r="C60" s="28" t="s">
        <v>74</v>
      </c>
      <c r="D60" s="146"/>
      <c r="E60" s="124">
        <v>10</v>
      </c>
      <c r="F60" s="124">
        <v>0.1</v>
      </c>
      <c r="G60" s="126">
        <v>0</v>
      </c>
    </row>
    <row r="61" spans="1:7" ht="15" customHeight="1" x14ac:dyDescent="0.25">
      <c r="A61" s="127">
        <f t="shared" si="1"/>
        <v>48</v>
      </c>
      <c r="B61" s="27" t="s">
        <v>90</v>
      </c>
      <c r="C61" s="28" t="s">
        <v>74</v>
      </c>
      <c r="D61" s="146"/>
      <c r="E61" s="124">
        <v>10</v>
      </c>
      <c r="F61" s="124">
        <v>0.4</v>
      </c>
      <c r="G61" s="126">
        <v>0</v>
      </c>
    </row>
    <row r="62" spans="1:7" ht="15" customHeight="1" x14ac:dyDescent="0.25">
      <c r="A62" s="127">
        <f t="shared" si="1"/>
        <v>49</v>
      </c>
      <c r="B62" s="27" t="s">
        <v>91</v>
      </c>
      <c r="C62" s="28" t="s">
        <v>74</v>
      </c>
      <c r="D62" s="146"/>
      <c r="E62" s="124">
        <v>10</v>
      </c>
      <c r="F62" s="124">
        <v>0.4</v>
      </c>
      <c r="G62" s="126">
        <v>244</v>
      </c>
    </row>
    <row r="63" spans="1:7" ht="15" customHeight="1" x14ac:dyDescent="0.25">
      <c r="A63" s="127">
        <f t="shared" si="1"/>
        <v>50</v>
      </c>
      <c r="B63" s="27" t="s">
        <v>92</v>
      </c>
      <c r="C63" s="28" t="s">
        <v>74</v>
      </c>
      <c r="D63" s="146"/>
      <c r="E63" s="124">
        <v>10</v>
      </c>
      <c r="F63" s="124">
        <v>0.4</v>
      </c>
      <c r="G63" s="126">
        <v>68</v>
      </c>
    </row>
    <row r="64" spans="1:7" ht="15" customHeight="1" x14ac:dyDescent="0.25">
      <c r="A64" s="127">
        <f t="shared" si="1"/>
        <v>51</v>
      </c>
      <c r="B64" s="27" t="s">
        <v>93</v>
      </c>
      <c r="C64" s="28" t="s">
        <v>74</v>
      </c>
      <c r="D64" s="146"/>
      <c r="E64" s="124">
        <v>10</v>
      </c>
      <c r="F64" s="124">
        <v>0.1</v>
      </c>
      <c r="G64" s="126">
        <v>0</v>
      </c>
    </row>
    <row r="65" spans="1:7" ht="15" customHeight="1" x14ac:dyDescent="0.25">
      <c r="A65" s="127">
        <f t="shared" si="1"/>
        <v>52</v>
      </c>
      <c r="B65" s="27" t="s">
        <v>94</v>
      </c>
      <c r="C65" s="28" t="s">
        <v>74</v>
      </c>
      <c r="D65" s="146"/>
      <c r="E65" s="124">
        <v>10</v>
      </c>
      <c r="F65" s="124">
        <v>0.25</v>
      </c>
      <c r="G65" s="126">
        <v>0</v>
      </c>
    </row>
    <row r="66" spans="1:7" ht="34.799999999999997" customHeight="1" x14ac:dyDescent="0.25">
      <c r="A66" s="127">
        <f t="shared" si="1"/>
        <v>53</v>
      </c>
      <c r="B66" s="29" t="s">
        <v>95</v>
      </c>
      <c r="C66" s="125" t="s">
        <v>74</v>
      </c>
      <c r="D66" s="122" t="s">
        <v>119</v>
      </c>
      <c r="E66" s="124">
        <v>10</v>
      </c>
      <c r="F66" s="124">
        <v>0.63</v>
      </c>
      <c r="G66" s="126">
        <v>183</v>
      </c>
    </row>
    <row r="67" spans="1:7" ht="28.2" customHeight="1" x14ac:dyDescent="0.25">
      <c r="A67" s="127">
        <f t="shared" si="1"/>
        <v>54</v>
      </c>
      <c r="B67" s="29" t="s">
        <v>96</v>
      </c>
      <c r="C67" s="17"/>
      <c r="D67" s="123" t="s">
        <v>120</v>
      </c>
      <c r="E67" s="124">
        <v>6</v>
      </c>
      <c r="F67" s="124">
        <v>0.4</v>
      </c>
      <c r="G67" s="126">
        <v>0</v>
      </c>
    </row>
    <row r="68" spans="1:7" ht="22.2" customHeight="1" x14ac:dyDescent="0.25">
      <c r="A68" s="127">
        <f t="shared" si="1"/>
        <v>55</v>
      </c>
      <c r="B68" s="125" t="s">
        <v>97</v>
      </c>
      <c r="C68" s="125" t="s">
        <v>98</v>
      </c>
      <c r="D68" s="159" t="s">
        <v>121</v>
      </c>
      <c r="E68" s="124">
        <v>6</v>
      </c>
      <c r="F68" s="124">
        <v>0.4</v>
      </c>
      <c r="G68" s="126">
        <v>40</v>
      </c>
    </row>
    <row r="69" spans="1:7" ht="22.2" customHeight="1" x14ac:dyDescent="0.25">
      <c r="A69" s="127">
        <f t="shared" si="1"/>
        <v>56</v>
      </c>
      <c r="B69" s="125" t="s">
        <v>99</v>
      </c>
      <c r="C69" s="125" t="s">
        <v>98</v>
      </c>
      <c r="D69" s="159"/>
      <c r="E69" s="124">
        <v>6</v>
      </c>
      <c r="F69" s="124">
        <v>0.25</v>
      </c>
      <c r="G69" s="126">
        <v>35</v>
      </c>
    </row>
    <row r="70" spans="1:7" ht="21" customHeight="1" x14ac:dyDescent="0.25">
      <c r="A70" s="127">
        <f t="shared" si="1"/>
        <v>57</v>
      </c>
      <c r="B70" s="125" t="s">
        <v>100</v>
      </c>
      <c r="C70" s="124" t="s">
        <v>101</v>
      </c>
      <c r="D70" s="122" t="s">
        <v>122</v>
      </c>
      <c r="E70" s="124">
        <v>6</v>
      </c>
      <c r="F70" s="124">
        <v>0.25</v>
      </c>
      <c r="G70" s="126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124">
        <v>6</v>
      </c>
      <c r="F71" s="124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124">
        <v>6</v>
      </c>
      <c r="F72" s="124">
        <v>0.25</v>
      </c>
      <c r="G72" s="152"/>
    </row>
    <row r="73" spans="1:7" ht="15" customHeight="1" x14ac:dyDescent="0.25">
      <c r="A73" s="151"/>
      <c r="B73" s="157"/>
      <c r="C73" s="142"/>
      <c r="D73" s="146"/>
      <c r="E73" s="124">
        <v>6</v>
      </c>
      <c r="F73" s="124">
        <v>0.4</v>
      </c>
      <c r="G73" s="148"/>
    </row>
    <row r="74" spans="1:7" ht="30" customHeight="1" x14ac:dyDescent="0.25">
      <c r="A74" s="127">
        <v>59</v>
      </c>
      <c r="B74" s="121" t="s">
        <v>103</v>
      </c>
      <c r="C74" s="124" t="s">
        <v>104</v>
      </c>
      <c r="D74" s="122" t="s">
        <v>124</v>
      </c>
      <c r="E74" s="124">
        <v>10</v>
      </c>
      <c r="F74" s="124">
        <v>0.1</v>
      </c>
      <c r="G74" s="126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124">
        <v>6</v>
      </c>
      <c r="F75" s="124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124">
        <v>6</v>
      </c>
      <c r="F76" s="124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124">
        <v>6</v>
      </c>
      <c r="F77" s="124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124">
        <v>6</v>
      </c>
      <c r="F78" s="124">
        <v>1.25</v>
      </c>
      <c r="G78" s="155"/>
    </row>
    <row r="79" spans="1:7" ht="41.4" customHeight="1" x14ac:dyDescent="0.25">
      <c r="A79" s="127">
        <f>A77+1</f>
        <v>62</v>
      </c>
      <c r="B79" s="121" t="s">
        <v>107</v>
      </c>
      <c r="C79" s="124" t="s">
        <v>104</v>
      </c>
      <c r="D79" s="122" t="s">
        <v>126</v>
      </c>
      <c r="E79" s="124">
        <v>6</v>
      </c>
      <c r="F79" s="124">
        <v>0.63</v>
      </c>
      <c r="G79" s="126">
        <v>0</v>
      </c>
    </row>
    <row r="80" spans="1:7" ht="44.4" customHeight="1" x14ac:dyDescent="0.25">
      <c r="A80" s="127">
        <v>63</v>
      </c>
      <c r="B80" s="121" t="s">
        <v>108</v>
      </c>
      <c r="C80" s="124" t="s">
        <v>98</v>
      </c>
      <c r="D80" s="122" t="s">
        <v>127</v>
      </c>
      <c r="E80" s="124">
        <v>6</v>
      </c>
      <c r="F80" s="124">
        <v>0.25</v>
      </c>
      <c r="G80" s="126">
        <v>42</v>
      </c>
    </row>
    <row r="81" spans="1:7" ht="28.2" customHeight="1" x14ac:dyDescent="0.25">
      <c r="A81" s="127">
        <v>64</v>
      </c>
      <c r="B81" s="125" t="s">
        <v>109</v>
      </c>
      <c r="C81" s="124" t="s">
        <v>104</v>
      </c>
      <c r="D81" s="122" t="s">
        <v>128</v>
      </c>
      <c r="E81" s="124">
        <v>10</v>
      </c>
      <c r="F81" s="124">
        <v>0.63</v>
      </c>
      <c r="G81" s="126">
        <v>0</v>
      </c>
    </row>
    <row r="82" spans="1:7" ht="27" customHeight="1" x14ac:dyDescent="0.25">
      <c r="A82" s="127">
        <v>65</v>
      </c>
      <c r="B82" s="125" t="s">
        <v>110</v>
      </c>
      <c r="C82" s="124" t="s">
        <v>14</v>
      </c>
      <c r="D82" s="146" t="s">
        <v>129</v>
      </c>
      <c r="E82" s="124">
        <v>6</v>
      </c>
      <c r="F82" s="124">
        <v>0.63</v>
      </c>
      <c r="G82" s="126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124">
        <v>6</v>
      </c>
      <c r="F83" s="124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124">
        <v>6</v>
      </c>
      <c r="F84" s="124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124">
        <v>10</v>
      </c>
      <c r="F85" s="124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124">
        <v>10</v>
      </c>
      <c r="F86" s="124">
        <v>1</v>
      </c>
      <c r="G86" s="148"/>
    </row>
    <row r="87" spans="1:7" ht="23.4" customHeight="1" x14ac:dyDescent="0.25">
      <c r="A87" s="127">
        <v>68</v>
      </c>
      <c r="B87" s="121" t="s">
        <v>113</v>
      </c>
      <c r="C87" s="124" t="s">
        <v>14</v>
      </c>
      <c r="D87" s="156"/>
      <c r="E87" s="124">
        <v>10</v>
      </c>
      <c r="F87" s="124">
        <v>0.16</v>
      </c>
      <c r="G87" s="126">
        <v>0</v>
      </c>
    </row>
    <row r="88" spans="1:7" ht="23.4" customHeight="1" x14ac:dyDescent="0.25">
      <c r="A88" s="127">
        <v>69</v>
      </c>
      <c r="B88" s="17" t="s">
        <v>114</v>
      </c>
      <c r="C88" s="124" t="s">
        <v>14</v>
      </c>
      <c r="D88" s="156"/>
      <c r="E88" s="124">
        <v>10</v>
      </c>
      <c r="F88" s="19">
        <v>6.3E-2</v>
      </c>
      <c r="G88" s="126">
        <v>0</v>
      </c>
    </row>
    <row r="89" spans="1:7" ht="37.200000000000003" customHeight="1" x14ac:dyDescent="0.25">
      <c r="A89" s="127">
        <v>70</v>
      </c>
      <c r="B89" s="121" t="s">
        <v>116</v>
      </c>
      <c r="C89" s="30" t="s">
        <v>115</v>
      </c>
      <c r="D89" s="146" t="s">
        <v>131</v>
      </c>
      <c r="E89" s="124">
        <v>10</v>
      </c>
      <c r="F89" s="124">
        <v>0.4</v>
      </c>
      <c r="G89" s="126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124">
        <v>10</v>
      </c>
      <c r="F90" s="124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124">
        <v>10</v>
      </c>
      <c r="F91" s="124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128">
        <f>SUM(F12:F91)</f>
        <v>86.043000000000021</v>
      </c>
      <c r="G92" s="128">
        <f>SUM(G12:G91)</f>
        <v>4053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92"/>
  <sheetViews>
    <sheetView tabSelected="1" view="pageBreakPreview" zoomScaleNormal="100" zoomScaleSheetLayoutView="100" workbookViewId="0">
      <pane ySplit="11" topLeftCell="A68" activePane="bottomLeft" state="frozen"/>
      <selection activeCell="I11" sqref="I11"/>
      <selection pane="bottomLeft" activeCell="N72" sqref="N72"/>
    </sheetView>
  </sheetViews>
  <sheetFormatPr defaultColWidth="9.109375" defaultRowHeight="15" customHeight="1" x14ac:dyDescent="0.25"/>
  <cols>
    <col min="1" max="1" width="5.6640625" style="48" customWidth="1"/>
    <col min="2" max="2" width="20.6640625" style="48" customWidth="1"/>
    <col min="3" max="3" width="15.6640625" style="48" customWidth="1"/>
    <col min="4" max="4" width="30" style="48" customWidth="1"/>
    <col min="5" max="5" width="15.21875" style="48" customWidth="1"/>
    <col min="6" max="6" width="20" style="48" customWidth="1"/>
    <col min="7" max="7" width="30" style="48" customWidth="1"/>
    <col min="8" max="11" width="10.6640625" style="47" customWidth="1"/>
    <col min="12" max="12" width="11.6640625" style="47" customWidth="1"/>
    <col min="13" max="17" width="10.6640625" style="47" customWidth="1"/>
    <col min="18" max="16384" width="9.109375" style="48"/>
  </cols>
  <sheetData>
    <row r="1" spans="1:17" ht="15" customHeight="1" x14ac:dyDescent="0.25">
      <c r="A1" s="166"/>
      <c r="B1" s="166"/>
      <c r="C1" s="166"/>
      <c r="D1" s="166"/>
      <c r="E1" s="166"/>
      <c r="F1" s="166"/>
      <c r="G1" s="166"/>
    </row>
    <row r="2" spans="1:17" ht="15" customHeight="1" x14ac:dyDescent="0.25">
      <c r="A2" s="167" t="s">
        <v>42</v>
      </c>
      <c r="B2" s="167"/>
      <c r="C2" s="167"/>
      <c r="D2" s="167"/>
      <c r="E2" s="167"/>
      <c r="F2" s="167"/>
      <c r="G2" s="167"/>
    </row>
    <row r="3" spans="1:17" ht="20.399999999999999" customHeight="1" x14ac:dyDescent="0.25">
      <c r="A3" s="1"/>
      <c r="B3" s="2"/>
      <c r="C3" s="2"/>
      <c r="D3" s="2"/>
      <c r="E3" s="3"/>
      <c r="F3" s="3"/>
      <c r="G3" s="4"/>
    </row>
    <row r="4" spans="1:17" ht="20.399999999999999" customHeight="1" x14ac:dyDescent="0.25">
      <c r="A4" s="161" t="s">
        <v>60</v>
      </c>
      <c r="B4" s="162"/>
      <c r="C4" s="162"/>
      <c r="D4" s="162"/>
      <c r="E4" s="162"/>
      <c r="F4" s="162"/>
      <c r="G4" s="163"/>
    </row>
    <row r="5" spans="1:17" ht="20.399999999999999" customHeight="1" x14ac:dyDescent="0.25">
      <c r="A5" s="161"/>
      <c r="B5" s="162"/>
      <c r="C5" s="162"/>
      <c r="D5" s="162"/>
      <c r="E5" s="162"/>
      <c r="F5" s="162"/>
      <c r="G5" s="163"/>
    </row>
    <row r="6" spans="1:17" ht="20.399999999999999" customHeight="1" x14ac:dyDescent="0.25">
      <c r="A6" s="161" t="s">
        <v>154</v>
      </c>
      <c r="B6" s="162"/>
      <c r="C6" s="162"/>
      <c r="D6" s="162"/>
      <c r="E6" s="162"/>
      <c r="F6" s="162"/>
      <c r="G6" s="163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399999999999999" customHeight="1" x14ac:dyDescent="0.25">
      <c r="A7" s="168" t="s">
        <v>41</v>
      </c>
      <c r="B7" s="169"/>
      <c r="C7" s="169"/>
      <c r="D7" s="169"/>
      <c r="E7" s="169"/>
      <c r="F7" s="169"/>
      <c r="G7" s="170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15" customHeight="1" x14ac:dyDescent="0.25">
      <c r="A9" s="171" t="s">
        <v>0</v>
      </c>
      <c r="B9" s="171" t="s">
        <v>45</v>
      </c>
      <c r="C9" s="171" t="s">
        <v>1</v>
      </c>
      <c r="D9" s="171" t="s">
        <v>2</v>
      </c>
      <c r="E9" s="171" t="s">
        <v>3</v>
      </c>
      <c r="F9" s="171" t="s">
        <v>56</v>
      </c>
      <c r="G9" s="171" t="s">
        <v>4</v>
      </c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5" customHeight="1" x14ac:dyDescent="0.25">
      <c r="A10" s="172"/>
      <c r="B10" s="172"/>
      <c r="C10" s="172"/>
      <c r="D10" s="172"/>
      <c r="E10" s="172"/>
      <c r="F10" s="172"/>
      <c r="G10" s="172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40.5" customHeight="1" x14ac:dyDescent="0.25">
      <c r="A11" s="173"/>
      <c r="B11" s="173"/>
      <c r="C11" s="173"/>
      <c r="D11" s="173"/>
      <c r="E11" s="173"/>
      <c r="F11" s="173"/>
      <c r="G11" s="173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32.4" customHeight="1" x14ac:dyDescent="0.25">
      <c r="A12" s="8">
        <v>1</v>
      </c>
      <c r="B12" s="9" t="s">
        <v>5</v>
      </c>
      <c r="C12" s="10" t="s">
        <v>6</v>
      </c>
      <c r="D12" s="31" t="s">
        <v>7</v>
      </c>
      <c r="E12" s="11">
        <v>6</v>
      </c>
      <c r="F12" s="12">
        <v>2</v>
      </c>
      <c r="G12" s="49">
        <v>100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32.4" customHeight="1" x14ac:dyDescent="0.25">
      <c r="A13" s="8">
        <f t="shared" ref="A13:A40" si="0">A12+1</f>
        <v>2</v>
      </c>
      <c r="B13" s="9" t="s">
        <v>8</v>
      </c>
      <c r="C13" s="10" t="s">
        <v>6</v>
      </c>
      <c r="D13" s="31" t="s">
        <v>7</v>
      </c>
      <c r="E13" s="11">
        <v>6</v>
      </c>
      <c r="F13" s="12">
        <v>2</v>
      </c>
      <c r="G13" s="49">
        <v>300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32.4" customHeight="1" x14ac:dyDescent="0.25">
      <c r="A14" s="8">
        <f t="shared" si="0"/>
        <v>3</v>
      </c>
      <c r="B14" s="9" t="s">
        <v>9</v>
      </c>
      <c r="C14" s="10" t="s">
        <v>6</v>
      </c>
      <c r="D14" s="31" t="s">
        <v>7</v>
      </c>
      <c r="E14" s="11">
        <v>6</v>
      </c>
      <c r="F14" s="12">
        <v>2</v>
      </c>
      <c r="G14" s="49">
        <v>200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32.4" customHeight="1" x14ac:dyDescent="0.25">
      <c r="A15" s="8">
        <f t="shared" si="0"/>
        <v>4</v>
      </c>
      <c r="B15" s="9" t="s">
        <v>10</v>
      </c>
      <c r="C15" s="10" t="s">
        <v>6</v>
      </c>
      <c r="D15" s="31" t="s">
        <v>7</v>
      </c>
      <c r="E15" s="11">
        <v>6</v>
      </c>
      <c r="F15" s="12">
        <v>22</v>
      </c>
      <c r="G15" s="49">
        <v>300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7" ht="32.4" customHeight="1" x14ac:dyDescent="0.25">
      <c r="A16" s="8">
        <f t="shared" si="0"/>
        <v>5</v>
      </c>
      <c r="B16" s="9" t="s">
        <v>11</v>
      </c>
      <c r="C16" s="10" t="s">
        <v>6</v>
      </c>
      <c r="D16" s="31" t="s">
        <v>7</v>
      </c>
      <c r="E16" s="11">
        <v>6</v>
      </c>
      <c r="F16" s="12">
        <v>2</v>
      </c>
      <c r="G16" s="49">
        <v>100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7" ht="32.4" customHeight="1" x14ac:dyDescent="0.25">
      <c r="A17" s="8">
        <f t="shared" si="0"/>
        <v>6</v>
      </c>
      <c r="B17" s="9" t="s">
        <v>12</v>
      </c>
      <c r="C17" s="10" t="s">
        <v>6</v>
      </c>
      <c r="D17" s="31" t="s">
        <v>7</v>
      </c>
      <c r="E17" s="11">
        <v>6</v>
      </c>
      <c r="F17" s="12">
        <v>2</v>
      </c>
      <c r="G17" s="49">
        <v>100</v>
      </c>
    </row>
    <row r="18" spans="1:7" ht="32.4" customHeight="1" x14ac:dyDescent="0.25">
      <c r="A18" s="8">
        <f t="shared" si="0"/>
        <v>7</v>
      </c>
      <c r="B18" s="9" t="s">
        <v>13</v>
      </c>
      <c r="C18" s="10" t="s">
        <v>14</v>
      </c>
      <c r="D18" s="31" t="s">
        <v>15</v>
      </c>
      <c r="E18" s="11">
        <v>10</v>
      </c>
      <c r="F18" s="12">
        <v>3.2</v>
      </c>
      <c r="G18" s="49">
        <v>0</v>
      </c>
    </row>
    <row r="19" spans="1:7" ht="32.4" customHeight="1" x14ac:dyDescent="0.25">
      <c r="A19" s="8">
        <f t="shared" si="0"/>
        <v>8</v>
      </c>
      <c r="B19" s="9" t="s">
        <v>16</v>
      </c>
      <c r="C19" s="10" t="s">
        <v>14</v>
      </c>
      <c r="D19" s="31" t="s">
        <v>15</v>
      </c>
      <c r="E19" s="11">
        <v>10</v>
      </c>
      <c r="F19" s="12">
        <v>3.2</v>
      </c>
      <c r="G19" s="49">
        <v>0</v>
      </c>
    </row>
    <row r="20" spans="1:7" ht="32.4" customHeight="1" x14ac:dyDescent="0.25">
      <c r="A20" s="8">
        <f t="shared" si="0"/>
        <v>9</v>
      </c>
      <c r="B20" s="9" t="s">
        <v>17</v>
      </c>
      <c r="C20" s="10" t="s">
        <v>14</v>
      </c>
      <c r="D20" s="31" t="s">
        <v>15</v>
      </c>
      <c r="E20" s="11">
        <v>10</v>
      </c>
      <c r="F20" s="12">
        <v>3.2</v>
      </c>
      <c r="G20" s="49">
        <v>0</v>
      </c>
    </row>
    <row r="21" spans="1:7" ht="32.4" customHeight="1" x14ac:dyDescent="0.25">
      <c r="A21" s="8">
        <f t="shared" si="0"/>
        <v>10</v>
      </c>
      <c r="B21" s="9" t="s">
        <v>18</v>
      </c>
      <c r="C21" s="10" t="s">
        <v>14</v>
      </c>
      <c r="D21" s="31" t="s">
        <v>19</v>
      </c>
      <c r="E21" s="11">
        <v>10</v>
      </c>
      <c r="F21" s="12">
        <v>2</v>
      </c>
      <c r="G21" s="49">
        <v>100</v>
      </c>
    </row>
    <row r="22" spans="1:7" ht="32.4" customHeight="1" x14ac:dyDescent="0.25">
      <c r="A22" s="8">
        <f t="shared" si="0"/>
        <v>11</v>
      </c>
      <c r="B22" s="9" t="s">
        <v>20</v>
      </c>
      <c r="C22" s="10" t="s">
        <v>14</v>
      </c>
      <c r="D22" s="31" t="s">
        <v>19</v>
      </c>
      <c r="E22" s="11">
        <v>10</v>
      </c>
      <c r="F22" s="12">
        <v>2</v>
      </c>
      <c r="G22" s="49">
        <v>300</v>
      </c>
    </row>
    <row r="23" spans="1:7" s="47" customFormat="1" ht="32.4" customHeight="1" x14ac:dyDescent="0.25">
      <c r="A23" s="8">
        <f t="shared" si="0"/>
        <v>12</v>
      </c>
      <c r="B23" s="9" t="s">
        <v>21</v>
      </c>
      <c r="C23" s="10" t="s">
        <v>14</v>
      </c>
      <c r="D23" s="31" t="s">
        <v>19</v>
      </c>
      <c r="E23" s="11">
        <v>10</v>
      </c>
      <c r="F23" s="12">
        <v>0.5</v>
      </c>
      <c r="G23" s="49">
        <v>0</v>
      </c>
    </row>
    <row r="24" spans="1:7" s="47" customFormat="1" ht="32.4" customHeight="1" x14ac:dyDescent="0.25">
      <c r="A24" s="8">
        <f t="shared" si="0"/>
        <v>13</v>
      </c>
      <c r="B24" s="9" t="s">
        <v>22</v>
      </c>
      <c r="C24" s="10" t="s">
        <v>14</v>
      </c>
      <c r="D24" s="31" t="s">
        <v>19</v>
      </c>
      <c r="E24" s="11">
        <v>10</v>
      </c>
      <c r="F24" s="12">
        <v>0.5</v>
      </c>
      <c r="G24" s="49">
        <v>0</v>
      </c>
    </row>
    <row r="25" spans="1:7" s="47" customFormat="1" ht="32.4" customHeight="1" x14ac:dyDescent="0.25">
      <c r="A25" s="8">
        <f t="shared" si="0"/>
        <v>14</v>
      </c>
      <c r="B25" s="9" t="s">
        <v>23</v>
      </c>
      <c r="C25" s="10" t="s">
        <v>14</v>
      </c>
      <c r="D25" s="31" t="s">
        <v>19</v>
      </c>
      <c r="E25" s="11">
        <v>10</v>
      </c>
      <c r="F25" s="12">
        <v>0.5</v>
      </c>
      <c r="G25" s="49">
        <v>0</v>
      </c>
    </row>
    <row r="26" spans="1:7" s="47" customFormat="1" ht="32.4" customHeight="1" x14ac:dyDescent="0.25">
      <c r="A26" s="8">
        <f t="shared" si="0"/>
        <v>15</v>
      </c>
      <c r="B26" s="9" t="s">
        <v>24</v>
      </c>
      <c r="C26" s="10" t="s">
        <v>14</v>
      </c>
      <c r="D26" s="31" t="s">
        <v>19</v>
      </c>
      <c r="E26" s="11">
        <v>10</v>
      </c>
      <c r="F26" s="12">
        <v>0.5</v>
      </c>
      <c r="G26" s="49">
        <v>0</v>
      </c>
    </row>
    <row r="27" spans="1:7" s="47" customFormat="1" ht="32.4" customHeight="1" x14ac:dyDescent="0.25">
      <c r="A27" s="8">
        <f t="shared" si="0"/>
        <v>16</v>
      </c>
      <c r="B27" s="9" t="s">
        <v>25</v>
      </c>
      <c r="C27" s="10" t="s">
        <v>14</v>
      </c>
      <c r="D27" s="31" t="s">
        <v>19</v>
      </c>
      <c r="E27" s="11">
        <v>10</v>
      </c>
      <c r="F27" s="12">
        <v>0.5</v>
      </c>
      <c r="G27" s="49">
        <v>0</v>
      </c>
    </row>
    <row r="28" spans="1:7" s="47" customFormat="1" ht="32.4" customHeight="1" x14ac:dyDescent="0.25">
      <c r="A28" s="8">
        <f t="shared" si="0"/>
        <v>17</v>
      </c>
      <c r="B28" s="9" t="s">
        <v>26</v>
      </c>
      <c r="C28" s="10" t="s">
        <v>14</v>
      </c>
      <c r="D28" s="31" t="s">
        <v>19</v>
      </c>
      <c r="E28" s="11">
        <v>10</v>
      </c>
      <c r="F28" s="12">
        <v>0.8</v>
      </c>
      <c r="G28" s="49">
        <v>0</v>
      </c>
    </row>
    <row r="29" spans="1:7" s="47" customFormat="1" ht="32.4" customHeight="1" x14ac:dyDescent="0.25">
      <c r="A29" s="8">
        <f t="shared" si="0"/>
        <v>18</v>
      </c>
      <c r="B29" s="9" t="s">
        <v>27</v>
      </c>
      <c r="C29" s="10" t="s">
        <v>14</v>
      </c>
      <c r="D29" s="31" t="s">
        <v>19</v>
      </c>
      <c r="E29" s="11">
        <v>10</v>
      </c>
      <c r="F29" s="12">
        <v>0.4</v>
      </c>
      <c r="G29" s="49">
        <v>0</v>
      </c>
    </row>
    <row r="30" spans="1:7" s="47" customFormat="1" ht="32.4" customHeight="1" x14ac:dyDescent="0.25">
      <c r="A30" s="8">
        <f t="shared" si="0"/>
        <v>19</v>
      </c>
      <c r="B30" s="9" t="s">
        <v>28</v>
      </c>
      <c r="C30" s="10" t="s">
        <v>14</v>
      </c>
      <c r="D30" s="31" t="s">
        <v>19</v>
      </c>
      <c r="E30" s="11">
        <v>10</v>
      </c>
      <c r="F30" s="12">
        <v>0.4</v>
      </c>
      <c r="G30" s="49">
        <v>0</v>
      </c>
    </row>
    <row r="31" spans="1:7" s="47" customFormat="1" ht="32.4" customHeight="1" x14ac:dyDescent="0.25">
      <c r="A31" s="8">
        <f t="shared" si="0"/>
        <v>20</v>
      </c>
      <c r="B31" s="9" t="s">
        <v>29</v>
      </c>
      <c r="C31" s="10" t="s">
        <v>14</v>
      </c>
      <c r="D31" s="31" t="s">
        <v>19</v>
      </c>
      <c r="E31" s="11">
        <v>10</v>
      </c>
      <c r="F31" s="12">
        <v>0.8</v>
      </c>
      <c r="G31" s="49">
        <v>0</v>
      </c>
    </row>
    <row r="32" spans="1:7" s="47" customFormat="1" ht="32.4" customHeight="1" x14ac:dyDescent="0.25">
      <c r="A32" s="8">
        <f t="shared" si="0"/>
        <v>21</v>
      </c>
      <c r="B32" s="9" t="s">
        <v>30</v>
      </c>
      <c r="C32" s="10" t="s">
        <v>14</v>
      </c>
      <c r="D32" s="31" t="s">
        <v>19</v>
      </c>
      <c r="E32" s="11">
        <v>10</v>
      </c>
      <c r="F32" s="12">
        <v>1.26</v>
      </c>
      <c r="G32" s="49">
        <v>0</v>
      </c>
    </row>
    <row r="33" spans="1:7" s="47" customFormat="1" ht="32.4" customHeight="1" x14ac:dyDescent="0.25">
      <c r="A33" s="8">
        <f t="shared" si="0"/>
        <v>22</v>
      </c>
      <c r="B33" s="9" t="s">
        <v>31</v>
      </c>
      <c r="C33" s="10" t="s">
        <v>14</v>
      </c>
      <c r="D33" s="31" t="s">
        <v>19</v>
      </c>
      <c r="E33" s="11">
        <v>10</v>
      </c>
      <c r="F33" s="12">
        <v>2</v>
      </c>
      <c r="G33" s="49">
        <v>0</v>
      </c>
    </row>
    <row r="34" spans="1:7" s="47" customFormat="1" ht="32.4" customHeight="1" x14ac:dyDescent="0.25">
      <c r="A34" s="8">
        <f t="shared" si="0"/>
        <v>23</v>
      </c>
      <c r="B34" s="9" t="s">
        <v>32</v>
      </c>
      <c r="C34" s="10" t="s">
        <v>14</v>
      </c>
      <c r="D34" s="31" t="s">
        <v>19</v>
      </c>
      <c r="E34" s="11">
        <v>10</v>
      </c>
      <c r="F34" s="12">
        <v>3.2</v>
      </c>
      <c r="G34" s="49">
        <v>0</v>
      </c>
    </row>
    <row r="35" spans="1:7" s="47" customFormat="1" ht="32.4" customHeight="1" x14ac:dyDescent="0.25">
      <c r="A35" s="8">
        <f t="shared" si="0"/>
        <v>24</v>
      </c>
      <c r="B35" s="9" t="s">
        <v>33</v>
      </c>
      <c r="C35" s="10" t="s">
        <v>14</v>
      </c>
      <c r="D35" s="31" t="s">
        <v>19</v>
      </c>
      <c r="E35" s="11">
        <v>10</v>
      </c>
      <c r="F35" s="12">
        <v>1.26</v>
      </c>
      <c r="G35" s="49">
        <v>0</v>
      </c>
    </row>
    <row r="36" spans="1:7" s="47" customFormat="1" ht="32.4" customHeight="1" x14ac:dyDescent="0.25">
      <c r="A36" s="8">
        <f t="shared" si="0"/>
        <v>25</v>
      </c>
      <c r="B36" s="9" t="s">
        <v>34</v>
      </c>
      <c r="C36" s="10" t="s">
        <v>14</v>
      </c>
      <c r="D36" s="31" t="s">
        <v>19</v>
      </c>
      <c r="E36" s="11">
        <v>10</v>
      </c>
      <c r="F36" s="12">
        <v>1.26</v>
      </c>
      <c r="G36" s="49">
        <v>0</v>
      </c>
    </row>
    <row r="37" spans="1:7" s="47" customFormat="1" ht="32.4" customHeight="1" x14ac:dyDescent="0.25">
      <c r="A37" s="8">
        <f t="shared" si="0"/>
        <v>26</v>
      </c>
      <c r="B37" s="9" t="s">
        <v>35</v>
      </c>
      <c r="C37" s="10" t="s">
        <v>14</v>
      </c>
      <c r="D37" s="31" t="s">
        <v>19</v>
      </c>
      <c r="E37" s="11">
        <v>10</v>
      </c>
      <c r="F37" s="12">
        <v>1.26</v>
      </c>
      <c r="G37" s="49">
        <v>0</v>
      </c>
    </row>
    <row r="38" spans="1:7" s="47" customFormat="1" ht="32.4" customHeight="1" x14ac:dyDescent="0.25">
      <c r="A38" s="8">
        <f t="shared" si="0"/>
        <v>27</v>
      </c>
      <c r="B38" s="9" t="s">
        <v>36</v>
      </c>
      <c r="C38" s="10" t="s">
        <v>14</v>
      </c>
      <c r="D38" s="31" t="s">
        <v>19</v>
      </c>
      <c r="E38" s="11">
        <v>10</v>
      </c>
      <c r="F38" s="12">
        <f>2*0.63</f>
        <v>1.26</v>
      </c>
      <c r="G38" s="49">
        <v>0</v>
      </c>
    </row>
    <row r="39" spans="1:7" s="47" customFormat="1" ht="32.4" customHeight="1" x14ac:dyDescent="0.25">
      <c r="A39" s="8">
        <f t="shared" si="0"/>
        <v>28</v>
      </c>
      <c r="B39" s="9" t="s">
        <v>37</v>
      </c>
      <c r="C39" s="10" t="s">
        <v>14</v>
      </c>
      <c r="D39" s="31" t="s">
        <v>19</v>
      </c>
      <c r="E39" s="11">
        <v>10</v>
      </c>
      <c r="F39" s="12">
        <v>0.5</v>
      </c>
      <c r="G39" s="49">
        <v>0</v>
      </c>
    </row>
    <row r="40" spans="1:7" s="47" customFormat="1" ht="32.4" customHeight="1" x14ac:dyDescent="0.25">
      <c r="A40" s="8">
        <f t="shared" si="0"/>
        <v>29</v>
      </c>
      <c r="B40" s="9" t="s">
        <v>38</v>
      </c>
      <c r="C40" s="10" t="s">
        <v>14</v>
      </c>
      <c r="D40" s="31" t="s">
        <v>39</v>
      </c>
      <c r="E40" s="11">
        <v>6</v>
      </c>
      <c r="F40" s="12">
        <v>0.25</v>
      </c>
      <c r="G40" s="49">
        <v>75</v>
      </c>
    </row>
    <row r="41" spans="1:7" s="47" customFormat="1" ht="24" customHeight="1" x14ac:dyDescent="0.25">
      <c r="A41" s="174">
        <v>30</v>
      </c>
      <c r="B41" s="144" t="s">
        <v>70</v>
      </c>
      <c r="C41" s="164" t="s">
        <v>71</v>
      </c>
      <c r="D41" s="146" t="s">
        <v>132</v>
      </c>
      <c r="E41" s="142">
        <v>6</v>
      </c>
      <c r="F41" s="142">
        <v>0.65</v>
      </c>
      <c r="G41" s="141">
        <v>0</v>
      </c>
    </row>
    <row r="42" spans="1:7" ht="15" customHeight="1" x14ac:dyDescent="0.25">
      <c r="A42" s="174"/>
      <c r="B42" s="145"/>
      <c r="C42" s="164"/>
      <c r="D42" s="146"/>
      <c r="E42" s="142"/>
      <c r="F42" s="142"/>
      <c r="G42" s="141"/>
    </row>
    <row r="43" spans="1:7" ht="15" customHeight="1" x14ac:dyDescent="0.25">
      <c r="A43" s="143">
        <v>31</v>
      </c>
      <c r="B43" s="165" t="s">
        <v>72</v>
      </c>
      <c r="C43" s="164" t="s">
        <v>71</v>
      </c>
      <c r="D43" s="146" t="s">
        <v>132</v>
      </c>
      <c r="E43" s="142">
        <v>6</v>
      </c>
      <c r="F43" s="142">
        <v>1.26</v>
      </c>
      <c r="G43" s="141">
        <v>166</v>
      </c>
    </row>
    <row r="44" spans="1:7" ht="15" customHeight="1" x14ac:dyDescent="0.25">
      <c r="A44" s="143"/>
      <c r="B44" s="165"/>
      <c r="C44" s="164"/>
      <c r="D44" s="146"/>
      <c r="E44" s="142"/>
      <c r="F44" s="142"/>
      <c r="G44" s="141"/>
    </row>
    <row r="45" spans="1:7" ht="15" customHeight="1" x14ac:dyDescent="0.25">
      <c r="A45" s="136">
        <v>32</v>
      </c>
      <c r="B45" s="27" t="s">
        <v>73</v>
      </c>
      <c r="C45" s="28" t="s">
        <v>74</v>
      </c>
      <c r="D45" s="146" t="s">
        <v>118</v>
      </c>
      <c r="E45" s="133">
        <v>10</v>
      </c>
      <c r="F45" s="133">
        <v>0.4</v>
      </c>
      <c r="G45" s="135">
        <v>100</v>
      </c>
    </row>
    <row r="46" spans="1:7" ht="15" customHeight="1" x14ac:dyDescent="0.25">
      <c r="A46" s="136">
        <f>A45+1</f>
        <v>33</v>
      </c>
      <c r="B46" s="27" t="s">
        <v>75</v>
      </c>
      <c r="C46" s="28" t="s">
        <v>74</v>
      </c>
      <c r="D46" s="146"/>
      <c r="E46" s="133">
        <v>10</v>
      </c>
      <c r="F46" s="133">
        <v>0.4</v>
      </c>
      <c r="G46" s="135">
        <v>186</v>
      </c>
    </row>
    <row r="47" spans="1:7" ht="15" customHeight="1" x14ac:dyDescent="0.25">
      <c r="A47" s="136">
        <f t="shared" ref="A47:A70" si="1">A46+1</f>
        <v>34</v>
      </c>
      <c r="B47" s="27" t="s">
        <v>76</v>
      </c>
      <c r="C47" s="28" t="s">
        <v>74</v>
      </c>
      <c r="D47" s="146"/>
      <c r="E47" s="133">
        <v>10</v>
      </c>
      <c r="F47" s="133">
        <v>0.4</v>
      </c>
      <c r="G47" s="135">
        <v>222</v>
      </c>
    </row>
    <row r="48" spans="1:7" ht="15" customHeight="1" x14ac:dyDescent="0.25">
      <c r="A48" s="136">
        <f t="shared" si="1"/>
        <v>35</v>
      </c>
      <c r="B48" s="27" t="s">
        <v>77</v>
      </c>
      <c r="C48" s="28" t="s">
        <v>74</v>
      </c>
      <c r="D48" s="146"/>
      <c r="E48" s="133">
        <v>10</v>
      </c>
      <c r="F48" s="133">
        <v>0.4</v>
      </c>
      <c r="G48" s="135">
        <v>139</v>
      </c>
    </row>
    <row r="49" spans="1:7" ht="15" customHeight="1" x14ac:dyDescent="0.25">
      <c r="A49" s="136">
        <f t="shared" si="1"/>
        <v>36</v>
      </c>
      <c r="B49" s="27" t="s">
        <v>78</v>
      </c>
      <c r="C49" s="28" t="s">
        <v>74</v>
      </c>
      <c r="D49" s="146"/>
      <c r="E49" s="133">
        <v>10</v>
      </c>
      <c r="F49" s="133">
        <v>0.4</v>
      </c>
      <c r="G49" s="135">
        <v>0</v>
      </c>
    </row>
    <row r="50" spans="1:7" ht="15" customHeight="1" x14ac:dyDescent="0.25">
      <c r="A50" s="136">
        <f t="shared" si="1"/>
        <v>37</v>
      </c>
      <c r="B50" s="27" t="s">
        <v>79</v>
      </c>
      <c r="C50" s="28" t="s">
        <v>74</v>
      </c>
      <c r="D50" s="146"/>
      <c r="E50" s="133">
        <v>10</v>
      </c>
      <c r="F50" s="133">
        <v>0.4</v>
      </c>
      <c r="G50" s="135">
        <v>0</v>
      </c>
    </row>
    <row r="51" spans="1:7" ht="15" customHeight="1" x14ac:dyDescent="0.25">
      <c r="A51" s="136">
        <f t="shared" si="1"/>
        <v>38</v>
      </c>
      <c r="B51" s="27" t="s">
        <v>80</v>
      </c>
      <c r="C51" s="28" t="s">
        <v>74</v>
      </c>
      <c r="D51" s="146"/>
      <c r="E51" s="133">
        <v>10</v>
      </c>
      <c r="F51" s="133">
        <v>0.4</v>
      </c>
      <c r="G51" s="135">
        <v>68</v>
      </c>
    </row>
    <row r="52" spans="1:7" ht="15" customHeight="1" x14ac:dyDescent="0.25">
      <c r="A52" s="136">
        <f t="shared" si="1"/>
        <v>39</v>
      </c>
      <c r="B52" s="27" t="s">
        <v>81</v>
      </c>
      <c r="C52" s="28" t="s">
        <v>74</v>
      </c>
      <c r="D52" s="146"/>
      <c r="E52" s="133">
        <v>10</v>
      </c>
      <c r="F52" s="133">
        <v>0.1</v>
      </c>
      <c r="G52" s="135">
        <v>208</v>
      </c>
    </row>
    <row r="53" spans="1:7" ht="15" customHeight="1" x14ac:dyDescent="0.25">
      <c r="A53" s="136">
        <f t="shared" si="1"/>
        <v>40</v>
      </c>
      <c r="B53" s="27" t="s">
        <v>82</v>
      </c>
      <c r="C53" s="28" t="s">
        <v>74</v>
      </c>
      <c r="D53" s="146"/>
      <c r="E53" s="133">
        <v>10</v>
      </c>
      <c r="F53" s="133">
        <v>0.4</v>
      </c>
      <c r="G53" s="135">
        <v>23</v>
      </c>
    </row>
    <row r="54" spans="1:7" ht="15" customHeight="1" x14ac:dyDescent="0.25">
      <c r="A54" s="136">
        <f t="shared" si="1"/>
        <v>41</v>
      </c>
      <c r="B54" s="27" t="s">
        <v>83</v>
      </c>
      <c r="C54" s="28" t="s">
        <v>74</v>
      </c>
      <c r="D54" s="146"/>
      <c r="E54" s="133">
        <v>10</v>
      </c>
      <c r="F54" s="133">
        <v>0.16</v>
      </c>
      <c r="G54" s="135">
        <v>23</v>
      </c>
    </row>
    <row r="55" spans="1:7" ht="15" customHeight="1" x14ac:dyDescent="0.25">
      <c r="A55" s="136">
        <f t="shared" si="1"/>
        <v>42</v>
      </c>
      <c r="B55" s="27" t="s">
        <v>84</v>
      </c>
      <c r="C55" s="28" t="s">
        <v>74</v>
      </c>
      <c r="D55" s="146"/>
      <c r="E55" s="133">
        <v>10</v>
      </c>
      <c r="F55" s="133">
        <v>0.16</v>
      </c>
      <c r="G55" s="135">
        <v>40</v>
      </c>
    </row>
    <row r="56" spans="1:7" ht="15" customHeight="1" x14ac:dyDescent="0.25">
      <c r="A56" s="136">
        <f t="shared" si="1"/>
        <v>43</v>
      </c>
      <c r="B56" s="27" t="s">
        <v>85</v>
      </c>
      <c r="C56" s="28" t="s">
        <v>74</v>
      </c>
      <c r="D56" s="146"/>
      <c r="E56" s="133">
        <v>10</v>
      </c>
      <c r="F56" s="133">
        <v>0.06</v>
      </c>
      <c r="G56" s="135">
        <v>23</v>
      </c>
    </row>
    <row r="57" spans="1:7" ht="15" customHeight="1" x14ac:dyDescent="0.25">
      <c r="A57" s="136">
        <f t="shared" si="1"/>
        <v>44</v>
      </c>
      <c r="B57" s="27" t="s">
        <v>86</v>
      </c>
      <c r="C57" s="28" t="s">
        <v>74</v>
      </c>
      <c r="D57" s="146"/>
      <c r="E57" s="133">
        <v>10</v>
      </c>
      <c r="F57" s="133">
        <v>0.16</v>
      </c>
      <c r="G57" s="135">
        <v>58</v>
      </c>
    </row>
    <row r="58" spans="1:7" ht="15" customHeight="1" x14ac:dyDescent="0.25">
      <c r="A58" s="136">
        <f t="shared" si="1"/>
        <v>45</v>
      </c>
      <c r="B58" s="27" t="s">
        <v>87</v>
      </c>
      <c r="C58" s="28" t="s">
        <v>74</v>
      </c>
      <c r="D58" s="146"/>
      <c r="E58" s="133">
        <v>10</v>
      </c>
      <c r="F58" s="133">
        <v>0.16</v>
      </c>
      <c r="G58" s="135">
        <v>0</v>
      </c>
    </row>
    <row r="59" spans="1:7" ht="15" customHeight="1" x14ac:dyDescent="0.25">
      <c r="A59" s="136">
        <f t="shared" si="1"/>
        <v>46</v>
      </c>
      <c r="B59" s="27" t="s">
        <v>88</v>
      </c>
      <c r="C59" s="28" t="s">
        <v>74</v>
      </c>
      <c r="D59" s="146"/>
      <c r="E59" s="133">
        <v>10</v>
      </c>
      <c r="F59" s="133">
        <v>0.16</v>
      </c>
      <c r="G59" s="135">
        <v>57</v>
      </c>
    </row>
    <row r="60" spans="1:7" ht="15" customHeight="1" x14ac:dyDescent="0.25">
      <c r="A60" s="136">
        <f t="shared" si="1"/>
        <v>47</v>
      </c>
      <c r="B60" s="27" t="s">
        <v>89</v>
      </c>
      <c r="C60" s="28" t="s">
        <v>74</v>
      </c>
      <c r="D60" s="146"/>
      <c r="E60" s="133">
        <v>10</v>
      </c>
      <c r="F60" s="133">
        <v>0.1</v>
      </c>
      <c r="G60" s="135">
        <v>0</v>
      </c>
    </row>
    <row r="61" spans="1:7" ht="15" customHeight="1" x14ac:dyDescent="0.25">
      <c r="A61" s="136">
        <f t="shared" si="1"/>
        <v>48</v>
      </c>
      <c r="B61" s="27" t="s">
        <v>90</v>
      </c>
      <c r="C61" s="28" t="s">
        <v>74</v>
      </c>
      <c r="D61" s="146"/>
      <c r="E61" s="133">
        <v>10</v>
      </c>
      <c r="F61" s="133">
        <v>0.4</v>
      </c>
      <c r="G61" s="135">
        <v>0</v>
      </c>
    </row>
    <row r="62" spans="1:7" ht="15" customHeight="1" x14ac:dyDescent="0.25">
      <c r="A62" s="136">
        <f t="shared" si="1"/>
        <v>49</v>
      </c>
      <c r="B62" s="27" t="s">
        <v>91</v>
      </c>
      <c r="C62" s="28" t="s">
        <v>74</v>
      </c>
      <c r="D62" s="146"/>
      <c r="E62" s="133">
        <v>10</v>
      </c>
      <c r="F62" s="133">
        <v>0.4</v>
      </c>
      <c r="G62" s="135">
        <v>244</v>
      </c>
    </row>
    <row r="63" spans="1:7" ht="15" customHeight="1" x14ac:dyDescent="0.25">
      <c r="A63" s="136">
        <f t="shared" si="1"/>
        <v>50</v>
      </c>
      <c r="B63" s="27" t="s">
        <v>92</v>
      </c>
      <c r="C63" s="28" t="s">
        <v>74</v>
      </c>
      <c r="D63" s="146"/>
      <c r="E63" s="133">
        <v>10</v>
      </c>
      <c r="F63" s="133">
        <v>0.4</v>
      </c>
      <c r="G63" s="135">
        <v>68</v>
      </c>
    </row>
    <row r="64" spans="1:7" ht="15" customHeight="1" x14ac:dyDescent="0.25">
      <c r="A64" s="136">
        <f t="shared" si="1"/>
        <v>51</v>
      </c>
      <c r="B64" s="27" t="s">
        <v>93</v>
      </c>
      <c r="C64" s="28" t="s">
        <v>74</v>
      </c>
      <c r="D64" s="146"/>
      <c r="E64" s="133">
        <v>10</v>
      </c>
      <c r="F64" s="133">
        <v>0.1</v>
      </c>
      <c r="G64" s="135">
        <v>0</v>
      </c>
    </row>
    <row r="65" spans="1:7" ht="15" customHeight="1" x14ac:dyDescent="0.25">
      <c r="A65" s="136">
        <f t="shared" si="1"/>
        <v>52</v>
      </c>
      <c r="B65" s="27" t="s">
        <v>94</v>
      </c>
      <c r="C65" s="28" t="s">
        <v>74</v>
      </c>
      <c r="D65" s="146"/>
      <c r="E65" s="133">
        <v>10</v>
      </c>
      <c r="F65" s="133">
        <v>0.25</v>
      </c>
      <c r="G65" s="135">
        <v>0</v>
      </c>
    </row>
    <row r="66" spans="1:7" ht="34.799999999999997" customHeight="1" x14ac:dyDescent="0.25">
      <c r="A66" s="136">
        <f t="shared" si="1"/>
        <v>53</v>
      </c>
      <c r="B66" s="29" t="s">
        <v>95</v>
      </c>
      <c r="C66" s="134" t="s">
        <v>74</v>
      </c>
      <c r="D66" s="131" t="s">
        <v>119</v>
      </c>
      <c r="E66" s="133">
        <v>10</v>
      </c>
      <c r="F66" s="133">
        <v>0.63</v>
      </c>
      <c r="G66" s="135">
        <v>183</v>
      </c>
    </row>
    <row r="67" spans="1:7" ht="28.2" customHeight="1" x14ac:dyDescent="0.25">
      <c r="A67" s="136">
        <f t="shared" si="1"/>
        <v>54</v>
      </c>
      <c r="B67" s="29" t="s">
        <v>96</v>
      </c>
      <c r="C67" s="17"/>
      <c r="D67" s="132" t="s">
        <v>120</v>
      </c>
      <c r="E67" s="133">
        <v>6</v>
      </c>
      <c r="F67" s="133">
        <v>0.4</v>
      </c>
      <c r="G67" s="135">
        <v>0</v>
      </c>
    </row>
    <row r="68" spans="1:7" ht="22.2" customHeight="1" x14ac:dyDescent="0.25">
      <c r="A68" s="136">
        <f t="shared" si="1"/>
        <v>55</v>
      </c>
      <c r="B68" s="134" t="s">
        <v>97</v>
      </c>
      <c r="C68" s="134" t="s">
        <v>98</v>
      </c>
      <c r="D68" s="159" t="s">
        <v>121</v>
      </c>
      <c r="E68" s="133">
        <v>6</v>
      </c>
      <c r="F68" s="133">
        <v>0.4</v>
      </c>
      <c r="G68" s="135">
        <v>40</v>
      </c>
    </row>
    <row r="69" spans="1:7" ht="22.2" customHeight="1" x14ac:dyDescent="0.25">
      <c r="A69" s="136">
        <f t="shared" si="1"/>
        <v>56</v>
      </c>
      <c r="B69" s="134" t="s">
        <v>99</v>
      </c>
      <c r="C69" s="134" t="s">
        <v>98</v>
      </c>
      <c r="D69" s="159"/>
      <c r="E69" s="133">
        <v>6</v>
      </c>
      <c r="F69" s="133">
        <v>0.25</v>
      </c>
      <c r="G69" s="135">
        <v>35</v>
      </c>
    </row>
    <row r="70" spans="1:7" ht="21" customHeight="1" x14ac:dyDescent="0.25">
      <c r="A70" s="136">
        <f t="shared" si="1"/>
        <v>57</v>
      </c>
      <c r="B70" s="134" t="s">
        <v>100</v>
      </c>
      <c r="C70" s="133" t="s">
        <v>101</v>
      </c>
      <c r="D70" s="131" t="s">
        <v>122</v>
      </c>
      <c r="E70" s="133">
        <v>6</v>
      </c>
      <c r="F70" s="133">
        <v>0.25</v>
      </c>
      <c r="G70" s="135">
        <v>0</v>
      </c>
    </row>
    <row r="71" spans="1:7" ht="15" customHeight="1" x14ac:dyDescent="0.25">
      <c r="A71" s="149">
        <v>58</v>
      </c>
      <c r="B71" s="157" t="s">
        <v>102</v>
      </c>
      <c r="C71" s="142" t="s">
        <v>101</v>
      </c>
      <c r="D71" s="146" t="s">
        <v>123</v>
      </c>
      <c r="E71" s="133">
        <v>6</v>
      </c>
      <c r="F71" s="133">
        <v>0.4</v>
      </c>
      <c r="G71" s="147">
        <v>0</v>
      </c>
    </row>
    <row r="72" spans="1:7" ht="15" customHeight="1" x14ac:dyDescent="0.25">
      <c r="A72" s="150"/>
      <c r="B72" s="157"/>
      <c r="C72" s="142"/>
      <c r="D72" s="146"/>
      <c r="E72" s="133">
        <v>6</v>
      </c>
      <c r="F72" s="133">
        <v>0.25</v>
      </c>
      <c r="G72" s="152"/>
    </row>
    <row r="73" spans="1:7" ht="15" customHeight="1" x14ac:dyDescent="0.25">
      <c r="A73" s="151"/>
      <c r="B73" s="157"/>
      <c r="C73" s="142"/>
      <c r="D73" s="146"/>
      <c r="E73" s="133">
        <v>6</v>
      </c>
      <c r="F73" s="133">
        <v>0.4</v>
      </c>
      <c r="G73" s="148"/>
    </row>
    <row r="74" spans="1:7" ht="30" customHeight="1" x14ac:dyDescent="0.25">
      <c r="A74" s="136">
        <v>59</v>
      </c>
      <c r="B74" s="130" t="s">
        <v>103</v>
      </c>
      <c r="C74" s="133" t="s">
        <v>104</v>
      </c>
      <c r="D74" s="131" t="s">
        <v>124</v>
      </c>
      <c r="E74" s="133">
        <v>10</v>
      </c>
      <c r="F74" s="133">
        <v>0.1</v>
      </c>
      <c r="G74" s="135">
        <v>0</v>
      </c>
    </row>
    <row r="75" spans="1:7" ht="15" customHeight="1" x14ac:dyDescent="0.25">
      <c r="A75" s="149">
        <v>60</v>
      </c>
      <c r="B75" s="160" t="s">
        <v>105</v>
      </c>
      <c r="C75" s="142" t="s">
        <v>14</v>
      </c>
      <c r="D75" s="146" t="s">
        <v>125</v>
      </c>
      <c r="E75" s="133">
        <v>6</v>
      </c>
      <c r="F75" s="133">
        <v>1.25</v>
      </c>
      <c r="G75" s="155">
        <v>0</v>
      </c>
    </row>
    <row r="76" spans="1:7" ht="15" customHeight="1" x14ac:dyDescent="0.25">
      <c r="A76" s="151"/>
      <c r="B76" s="160"/>
      <c r="C76" s="142"/>
      <c r="D76" s="146"/>
      <c r="E76" s="133">
        <v>6</v>
      </c>
      <c r="F76" s="133">
        <v>1.25</v>
      </c>
      <c r="G76" s="155"/>
    </row>
    <row r="77" spans="1:7" ht="15" customHeight="1" x14ac:dyDescent="0.25">
      <c r="A77" s="149">
        <v>61</v>
      </c>
      <c r="B77" s="157" t="s">
        <v>106</v>
      </c>
      <c r="C77" s="142" t="s">
        <v>14</v>
      </c>
      <c r="D77" s="146" t="str">
        <f>D75</f>
        <v>г.Тольятти,  Автозаводское ш., д.2 и д.2А, Автозаводское ш., д.6</v>
      </c>
      <c r="E77" s="133">
        <v>6</v>
      </c>
      <c r="F77" s="133">
        <v>1.25</v>
      </c>
      <c r="G77" s="155">
        <v>303</v>
      </c>
    </row>
    <row r="78" spans="1:7" ht="15" customHeight="1" x14ac:dyDescent="0.25">
      <c r="A78" s="151"/>
      <c r="B78" s="157"/>
      <c r="C78" s="142"/>
      <c r="D78" s="146"/>
      <c r="E78" s="133">
        <v>6</v>
      </c>
      <c r="F78" s="133">
        <v>1.25</v>
      </c>
      <c r="G78" s="155"/>
    </row>
    <row r="79" spans="1:7" ht="41.4" customHeight="1" x14ac:dyDescent="0.25">
      <c r="A79" s="136">
        <f>A77+1</f>
        <v>62</v>
      </c>
      <c r="B79" s="130" t="s">
        <v>107</v>
      </c>
      <c r="C79" s="133" t="s">
        <v>104</v>
      </c>
      <c r="D79" s="131" t="s">
        <v>126</v>
      </c>
      <c r="E79" s="133">
        <v>6</v>
      </c>
      <c r="F79" s="133">
        <v>0.63</v>
      </c>
      <c r="G79" s="135">
        <v>0</v>
      </c>
    </row>
    <row r="80" spans="1:7" ht="44.4" customHeight="1" x14ac:dyDescent="0.25">
      <c r="A80" s="136">
        <v>63</v>
      </c>
      <c r="B80" s="130" t="s">
        <v>108</v>
      </c>
      <c r="C80" s="133" t="s">
        <v>98</v>
      </c>
      <c r="D80" s="131" t="s">
        <v>127</v>
      </c>
      <c r="E80" s="133">
        <v>6</v>
      </c>
      <c r="F80" s="133">
        <v>0.25</v>
      </c>
      <c r="G80" s="135">
        <v>42</v>
      </c>
    </row>
    <row r="81" spans="1:7" ht="28.2" customHeight="1" x14ac:dyDescent="0.25">
      <c r="A81" s="136">
        <v>64</v>
      </c>
      <c r="B81" s="134" t="s">
        <v>109</v>
      </c>
      <c r="C81" s="133" t="s">
        <v>104</v>
      </c>
      <c r="D81" s="131" t="s">
        <v>128</v>
      </c>
      <c r="E81" s="133">
        <v>10</v>
      </c>
      <c r="F81" s="133">
        <v>0.63</v>
      </c>
      <c r="G81" s="135">
        <v>0</v>
      </c>
    </row>
    <row r="82" spans="1:7" ht="27" customHeight="1" x14ac:dyDescent="0.25">
      <c r="A82" s="136">
        <v>65</v>
      </c>
      <c r="B82" s="134" t="s">
        <v>110</v>
      </c>
      <c r="C82" s="133" t="s">
        <v>14</v>
      </c>
      <c r="D82" s="146" t="s">
        <v>129</v>
      </c>
      <c r="E82" s="133">
        <v>6</v>
      </c>
      <c r="F82" s="133">
        <v>0.63</v>
      </c>
      <c r="G82" s="135">
        <v>0</v>
      </c>
    </row>
    <row r="83" spans="1:7" ht="15" customHeight="1" x14ac:dyDescent="0.25">
      <c r="A83" s="153">
        <v>66</v>
      </c>
      <c r="B83" s="157" t="s">
        <v>111</v>
      </c>
      <c r="C83" s="142" t="s">
        <v>98</v>
      </c>
      <c r="D83" s="146"/>
      <c r="E83" s="133">
        <v>6</v>
      </c>
      <c r="F83" s="133">
        <v>0.63</v>
      </c>
      <c r="G83" s="147">
        <v>0</v>
      </c>
    </row>
    <row r="84" spans="1:7" ht="15" customHeight="1" x14ac:dyDescent="0.25">
      <c r="A84" s="154"/>
      <c r="B84" s="157"/>
      <c r="C84" s="142"/>
      <c r="D84" s="146"/>
      <c r="E84" s="133">
        <v>6</v>
      </c>
      <c r="F84" s="133">
        <v>0.1</v>
      </c>
      <c r="G84" s="148"/>
    </row>
    <row r="85" spans="1:7" ht="15" customHeight="1" x14ac:dyDescent="0.25">
      <c r="A85" s="153">
        <v>67</v>
      </c>
      <c r="B85" s="157" t="s">
        <v>112</v>
      </c>
      <c r="C85" s="142" t="s">
        <v>14</v>
      </c>
      <c r="D85" s="156" t="s">
        <v>130</v>
      </c>
      <c r="E85" s="133">
        <v>10</v>
      </c>
      <c r="F85" s="133">
        <v>1</v>
      </c>
      <c r="G85" s="147">
        <v>10</v>
      </c>
    </row>
    <row r="86" spans="1:7" ht="15" customHeight="1" x14ac:dyDescent="0.25">
      <c r="A86" s="154"/>
      <c r="B86" s="157"/>
      <c r="C86" s="142"/>
      <c r="D86" s="156"/>
      <c r="E86" s="133">
        <v>10</v>
      </c>
      <c r="F86" s="133">
        <v>1</v>
      </c>
      <c r="G86" s="148"/>
    </row>
    <row r="87" spans="1:7" ht="23.4" customHeight="1" x14ac:dyDescent="0.25">
      <c r="A87" s="136">
        <v>68</v>
      </c>
      <c r="B87" s="130" t="s">
        <v>113</v>
      </c>
      <c r="C87" s="133" t="s">
        <v>14</v>
      </c>
      <c r="D87" s="156"/>
      <c r="E87" s="133">
        <v>10</v>
      </c>
      <c r="F87" s="133">
        <v>0.16</v>
      </c>
      <c r="G87" s="135">
        <v>0</v>
      </c>
    </row>
    <row r="88" spans="1:7" ht="23.4" customHeight="1" x14ac:dyDescent="0.25">
      <c r="A88" s="136">
        <v>69</v>
      </c>
      <c r="B88" s="17" t="s">
        <v>114</v>
      </c>
      <c r="C88" s="133" t="s">
        <v>14</v>
      </c>
      <c r="D88" s="156"/>
      <c r="E88" s="133">
        <v>10</v>
      </c>
      <c r="F88" s="19">
        <v>6.3E-2</v>
      </c>
      <c r="G88" s="135">
        <v>0</v>
      </c>
    </row>
    <row r="89" spans="1:7" ht="37.200000000000003" customHeight="1" x14ac:dyDescent="0.25">
      <c r="A89" s="136">
        <v>70</v>
      </c>
      <c r="B89" s="130" t="s">
        <v>116</v>
      </c>
      <c r="C89" s="30" t="s">
        <v>115</v>
      </c>
      <c r="D89" s="146" t="s">
        <v>131</v>
      </c>
      <c r="E89" s="133">
        <v>10</v>
      </c>
      <c r="F89" s="133">
        <v>0.4</v>
      </c>
      <c r="G89" s="135">
        <v>240</v>
      </c>
    </row>
    <row r="90" spans="1:7" ht="15" customHeight="1" x14ac:dyDescent="0.25">
      <c r="A90" s="149">
        <v>71</v>
      </c>
      <c r="B90" s="157" t="s">
        <v>117</v>
      </c>
      <c r="C90" s="158" t="s">
        <v>115</v>
      </c>
      <c r="D90" s="146"/>
      <c r="E90" s="133">
        <v>10</v>
      </c>
      <c r="F90" s="133">
        <v>1</v>
      </c>
      <c r="G90" s="147">
        <v>0</v>
      </c>
    </row>
    <row r="91" spans="1:7" ht="15" customHeight="1" x14ac:dyDescent="0.25">
      <c r="A91" s="151"/>
      <c r="B91" s="157"/>
      <c r="C91" s="158"/>
      <c r="D91" s="146"/>
      <c r="E91" s="133">
        <v>10</v>
      </c>
      <c r="F91" s="133">
        <v>1</v>
      </c>
      <c r="G91" s="148"/>
    </row>
    <row r="92" spans="1:7" ht="24" customHeight="1" x14ac:dyDescent="0.25">
      <c r="A92" s="53"/>
      <c r="B92" s="53" t="s">
        <v>40</v>
      </c>
      <c r="C92" s="53"/>
      <c r="D92" s="53"/>
      <c r="E92" s="53"/>
      <c r="F92" s="128">
        <f>SUM(F12:F91)</f>
        <v>86.043000000000021</v>
      </c>
      <c r="G92" s="128">
        <f>SUM(G12:G91)</f>
        <v>4053</v>
      </c>
    </row>
  </sheetData>
  <autoFilter ref="A11:G92"/>
  <mergeCells count="58">
    <mergeCell ref="D89:D91"/>
    <mergeCell ref="A90:A91"/>
    <mergeCell ref="B90:B91"/>
    <mergeCell ref="C90:C91"/>
    <mergeCell ref="G90:G91"/>
    <mergeCell ref="D82:D84"/>
    <mergeCell ref="A83:A84"/>
    <mergeCell ref="B83:B84"/>
    <mergeCell ref="C83:C84"/>
    <mergeCell ref="G83:G84"/>
    <mergeCell ref="A85:A86"/>
    <mergeCell ref="B85:B86"/>
    <mergeCell ref="C85:C86"/>
    <mergeCell ref="D85:D88"/>
    <mergeCell ref="G85:G86"/>
    <mergeCell ref="A75:A76"/>
    <mergeCell ref="B75:B76"/>
    <mergeCell ref="C75:C76"/>
    <mergeCell ref="D75:D76"/>
    <mergeCell ref="G75:G76"/>
    <mergeCell ref="A77:A78"/>
    <mergeCell ref="B77:B78"/>
    <mergeCell ref="C77:C78"/>
    <mergeCell ref="D77:D78"/>
    <mergeCell ref="G77:G78"/>
    <mergeCell ref="G43:G44"/>
    <mergeCell ref="D45:D65"/>
    <mergeCell ref="D68:D69"/>
    <mergeCell ref="A71:A73"/>
    <mergeCell ref="B71:B73"/>
    <mergeCell ref="C71:C73"/>
    <mergeCell ref="D71:D73"/>
    <mergeCell ref="G71:G73"/>
    <mergeCell ref="A43:A44"/>
    <mergeCell ref="B43:B44"/>
    <mergeCell ref="C43:C44"/>
    <mergeCell ref="D43:D44"/>
    <mergeCell ref="E43:E44"/>
    <mergeCell ref="F43:F44"/>
    <mergeCell ref="F9:F11"/>
    <mergeCell ref="G9:G11"/>
    <mergeCell ref="A41:A42"/>
    <mergeCell ref="B41:B42"/>
    <mergeCell ref="C41:C42"/>
    <mergeCell ref="D41:D42"/>
    <mergeCell ref="E41:E42"/>
    <mergeCell ref="F41:F42"/>
    <mergeCell ref="G41:G42"/>
    <mergeCell ref="A1:G1"/>
    <mergeCell ref="A2:G2"/>
    <mergeCell ref="A4:G5"/>
    <mergeCell ref="A6:G6"/>
    <mergeCell ref="A7:G7"/>
    <mergeCell ref="A9:A11"/>
    <mergeCell ref="B9:B11"/>
    <mergeCell ref="C9:C11"/>
    <mergeCell ref="D9:D11"/>
    <mergeCell ref="E9:E11"/>
  </mergeCells>
  <pageMargins left="0.31496062992125984" right="0.31496062992125984" top="0.35433070866141736" bottom="0.35433070866141736" header="0" footer="0"/>
  <pageSetup paperSize="9" scale="70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D7" sqref="D7:E7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135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55" t="s">
        <v>48</v>
      </c>
      <c r="E8" s="55" t="s">
        <v>49</v>
      </c>
      <c r="F8" s="55" t="s">
        <v>50</v>
      </c>
      <c r="G8" s="55" t="s">
        <v>51</v>
      </c>
      <c r="H8" s="55" t="s">
        <v>58</v>
      </c>
      <c r="I8" s="55" t="s">
        <v>59</v>
      </c>
    </row>
    <row r="9" spans="1:13" ht="30.6" customHeight="1" x14ac:dyDescent="0.25">
      <c r="A9" s="56">
        <v>1</v>
      </c>
      <c r="B9" s="60" t="s">
        <v>67</v>
      </c>
      <c r="C9" s="58" t="s">
        <v>68</v>
      </c>
      <c r="D9" s="56" t="s">
        <v>52</v>
      </c>
      <c r="E9" s="58" t="s">
        <v>66</v>
      </c>
      <c r="F9" s="56">
        <v>110</v>
      </c>
      <c r="G9" s="23">
        <v>41</v>
      </c>
      <c r="H9" s="24">
        <v>0</v>
      </c>
      <c r="I9" s="56">
        <v>0</v>
      </c>
    </row>
    <row r="10" spans="1:13" ht="41.4" x14ac:dyDescent="0.25">
      <c r="A10" s="56">
        <v>2</v>
      </c>
      <c r="B10" s="60" t="s">
        <v>53</v>
      </c>
      <c r="C10" s="56" t="s">
        <v>69</v>
      </c>
      <c r="D10" s="56" t="s">
        <v>52</v>
      </c>
      <c r="E10" s="58" t="s">
        <v>39</v>
      </c>
      <c r="F10" s="56" t="s">
        <v>54</v>
      </c>
      <c r="G10" s="23">
        <v>12.6</v>
      </c>
      <c r="H10" s="25">
        <v>0</v>
      </c>
      <c r="I10" s="56">
        <v>0</v>
      </c>
    </row>
    <row r="11" spans="1:13" ht="27.6" x14ac:dyDescent="0.25">
      <c r="A11" s="56">
        <v>3</v>
      </c>
      <c r="B11" s="60" t="s">
        <v>63</v>
      </c>
      <c r="C11" s="56" t="s">
        <v>64</v>
      </c>
      <c r="D11" s="56" t="s">
        <v>52</v>
      </c>
      <c r="E11" s="58" t="s">
        <v>65</v>
      </c>
      <c r="F11" s="56" t="s">
        <v>54</v>
      </c>
      <c r="G11" s="23">
        <v>8.8000000000000007</v>
      </c>
      <c r="H11" s="56"/>
      <c r="I11" s="56">
        <v>0.83599999999999997</v>
      </c>
    </row>
    <row r="12" spans="1:13" x14ac:dyDescent="0.25">
      <c r="A12" s="56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A5" sqref="A5:I5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137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63" t="s">
        <v>48</v>
      </c>
      <c r="E8" s="63" t="s">
        <v>49</v>
      </c>
      <c r="F8" s="63" t="s">
        <v>50</v>
      </c>
      <c r="G8" s="63" t="s">
        <v>51</v>
      </c>
      <c r="H8" s="63" t="s">
        <v>58</v>
      </c>
      <c r="I8" s="63" t="s">
        <v>59</v>
      </c>
    </row>
    <row r="9" spans="1:13" ht="30.6" customHeight="1" x14ac:dyDescent="0.25">
      <c r="A9" s="67">
        <v>1</v>
      </c>
      <c r="B9" s="64" t="s">
        <v>67</v>
      </c>
      <c r="C9" s="65" t="s">
        <v>68</v>
      </c>
      <c r="D9" s="67" t="s">
        <v>52</v>
      </c>
      <c r="E9" s="65" t="s">
        <v>66</v>
      </c>
      <c r="F9" s="67">
        <v>110</v>
      </c>
      <c r="G9" s="23">
        <v>41</v>
      </c>
      <c r="H9" s="24">
        <v>0</v>
      </c>
      <c r="I9" s="67">
        <v>0</v>
      </c>
    </row>
    <row r="10" spans="1:13" ht="41.4" x14ac:dyDescent="0.25">
      <c r="A10" s="67">
        <v>2</v>
      </c>
      <c r="B10" s="64" t="s">
        <v>53</v>
      </c>
      <c r="C10" s="67" t="s">
        <v>69</v>
      </c>
      <c r="D10" s="67" t="s">
        <v>52</v>
      </c>
      <c r="E10" s="65" t="s">
        <v>39</v>
      </c>
      <c r="F10" s="67" t="s">
        <v>54</v>
      </c>
      <c r="G10" s="23">
        <v>12.6</v>
      </c>
      <c r="H10" s="25">
        <v>0</v>
      </c>
      <c r="I10" s="67">
        <v>0</v>
      </c>
    </row>
    <row r="11" spans="1:13" ht="27.6" x14ac:dyDescent="0.25">
      <c r="A11" s="67">
        <v>3</v>
      </c>
      <c r="B11" s="64" t="s">
        <v>63</v>
      </c>
      <c r="C11" s="67" t="s">
        <v>64</v>
      </c>
      <c r="D11" s="67" t="s">
        <v>52</v>
      </c>
      <c r="E11" s="65" t="s">
        <v>65</v>
      </c>
      <c r="F11" s="67" t="s">
        <v>54</v>
      </c>
      <c r="G11" s="23">
        <v>8.8000000000000007</v>
      </c>
      <c r="H11" s="67"/>
      <c r="I11" s="67">
        <v>0.83599999999999997</v>
      </c>
    </row>
    <row r="12" spans="1:13" x14ac:dyDescent="0.25">
      <c r="A12" s="67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I15" sqref="I15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140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71" t="s">
        <v>48</v>
      </c>
      <c r="E8" s="71" t="s">
        <v>49</v>
      </c>
      <c r="F8" s="71" t="s">
        <v>50</v>
      </c>
      <c r="G8" s="71" t="s">
        <v>51</v>
      </c>
      <c r="H8" s="71" t="s">
        <v>58</v>
      </c>
      <c r="I8" s="71" t="s">
        <v>59</v>
      </c>
    </row>
    <row r="9" spans="1:13" ht="30.6" customHeight="1" x14ac:dyDescent="0.25">
      <c r="A9" s="72">
        <v>1</v>
      </c>
      <c r="B9" s="76" t="s">
        <v>67</v>
      </c>
      <c r="C9" s="74" t="s">
        <v>68</v>
      </c>
      <c r="D9" s="72" t="s">
        <v>52</v>
      </c>
      <c r="E9" s="74" t="s">
        <v>66</v>
      </c>
      <c r="F9" s="72">
        <v>110</v>
      </c>
      <c r="G9" s="23">
        <v>41</v>
      </c>
      <c r="H9" s="24">
        <v>0</v>
      </c>
      <c r="I9" s="72">
        <v>0</v>
      </c>
    </row>
    <row r="10" spans="1:13" ht="41.4" x14ac:dyDescent="0.25">
      <c r="A10" s="72">
        <v>2</v>
      </c>
      <c r="B10" s="76" t="s">
        <v>53</v>
      </c>
      <c r="C10" s="72" t="s">
        <v>69</v>
      </c>
      <c r="D10" s="72" t="s">
        <v>52</v>
      </c>
      <c r="E10" s="74" t="s">
        <v>39</v>
      </c>
      <c r="F10" s="72" t="s">
        <v>54</v>
      </c>
      <c r="G10" s="23">
        <v>12.6</v>
      </c>
      <c r="H10" s="25">
        <v>0</v>
      </c>
      <c r="I10" s="72">
        <v>0</v>
      </c>
    </row>
    <row r="11" spans="1:13" ht="27.6" x14ac:dyDescent="0.25">
      <c r="A11" s="72">
        <v>3</v>
      </c>
      <c r="B11" s="76" t="s">
        <v>63</v>
      </c>
      <c r="C11" s="72" t="s">
        <v>64</v>
      </c>
      <c r="D11" s="72" t="s">
        <v>52</v>
      </c>
      <c r="E11" s="74" t="s">
        <v>65</v>
      </c>
      <c r="F11" s="72" t="s">
        <v>54</v>
      </c>
      <c r="G11" s="23">
        <v>8.8000000000000007</v>
      </c>
      <c r="H11" s="72"/>
      <c r="I11" s="72">
        <v>0.83599999999999997</v>
      </c>
    </row>
    <row r="12" spans="1:13" x14ac:dyDescent="0.25">
      <c r="A12" s="72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D11" sqref="D11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141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79" t="s">
        <v>48</v>
      </c>
      <c r="E8" s="79" t="s">
        <v>49</v>
      </c>
      <c r="F8" s="79" t="s">
        <v>50</v>
      </c>
      <c r="G8" s="79" t="s">
        <v>51</v>
      </c>
      <c r="H8" s="79" t="s">
        <v>58</v>
      </c>
      <c r="I8" s="79" t="s">
        <v>59</v>
      </c>
    </row>
    <row r="9" spans="1:13" ht="30.6" customHeight="1" x14ac:dyDescent="0.25">
      <c r="A9" s="83">
        <v>1</v>
      </c>
      <c r="B9" s="80" t="s">
        <v>67</v>
      </c>
      <c r="C9" s="81" t="s">
        <v>68</v>
      </c>
      <c r="D9" s="83" t="s">
        <v>52</v>
      </c>
      <c r="E9" s="81" t="s">
        <v>66</v>
      </c>
      <c r="F9" s="83">
        <v>110</v>
      </c>
      <c r="G9" s="23">
        <v>41</v>
      </c>
      <c r="H9" s="24">
        <v>0</v>
      </c>
      <c r="I9" s="83">
        <v>0</v>
      </c>
    </row>
    <row r="10" spans="1:13" ht="41.4" x14ac:dyDescent="0.25">
      <c r="A10" s="83">
        <v>2</v>
      </c>
      <c r="B10" s="80" t="s">
        <v>53</v>
      </c>
      <c r="C10" s="83" t="s">
        <v>69</v>
      </c>
      <c r="D10" s="83" t="s">
        <v>52</v>
      </c>
      <c r="E10" s="81" t="s">
        <v>39</v>
      </c>
      <c r="F10" s="83" t="s">
        <v>54</v>
      </c>
      <c r="G10" s="23">
        <v>12.6</v>
      </c>
      <c r="H10" s="25">
        <v>0</v>
      </c>
      <c r="I10" s="83">
        <v>0</v>
      </c>
    </row>
    <row r="11" spans="1:13" ht="27.6" x14ac:dyDescent="0.25">
      <c r="A11" s="83">
        <v>3</v>
      </c>
      <c r="B11" s="80" t="s">
        <v>63</v>
      </c>
      <c r="C11" s="83" t="s">
        <v>64</v>
      </c>
      <c r="D11" s="83" t="s">
        <v>52</v>
      </c>
      <c r="E11" s="81" t="s">
        <v>65</v>
      </c>
      <c r="F11" s="83" t="s">
        <v>54</v>
      </c>
      <c r="G11" s="23">
        <v>8.8000000000000007</v>
      </c>
      <c r="H11" s="83"/>
      <c r="I11" s="83">
        <v>0.83599999999999997</v>
      </c>
    </row>
    <row r="12" spans="1:13" x14ac:dyDescent="0.25">
      <c r="A12" s="83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D7" sqref="D7:E7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143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87" t="s">
        <v>48</v>
      </c>
      <c r="E8" s="87" t="s">
        <v>49</v>
      </c>
      <c r="F8" s="87" t="s">
        <v>50</v>
      </c>
      <c r="G8" s="87" t="s">
        <v>51</v>
      </c>
      <c r="H8" s="87" t="s">
        <v>58</v>
      </c>
      <c r="I8" s="87" t="s">
        <v>59</v>
      </c>
    </row>
    <row r="9" spans="1:13" ht="30.6" customHeight="1" x14ac:dyDescent="0.25">
      <c r="A9" s="88">
        <v>1</v>
      </c>
      <c r="B9" s="92" t="s">
        <v>67</v>
      </c>
      <c r="C9" s="90" t="s">
        <v>68</v>
      </c>
      <c r="D9" s="88" t="s">
        <v>52</v>
      </c>
      <c r="E9" s="90" t="s">
        <v>66</v>
      </c>
      <c r="F9" s="88">
        <v>110</v>
      </c>
      <c r="G9" s="23">
        <v>41</v>
      </c>
      <c r="H9" s="24">
        <v>0</v>
      </c>
      <c r="I9" s="88">
        <v>0</v>
      </c>
    </row>
    <row r="10" spans="1:13" ht="41.4" x14ac:dyDescent="0.25">
      <c r="A10" s="88">
        <v>2</v>
      </c>
      <c r="B10" s="92" t="s">
        <v>53</v>
      </c>
      <c r="C10" s="88" t="s">
        <v>69</v>
      </c>
      <c r="D10" s="88" t="s">
        <v>52</v>
      </c>
      <c r="E10" s="90" t="s">
        <v>39</v>
      </c>
      <c r="F10" s="88" t="s">
        <v>54</v>
      </c>
      <c r="G10" s="23">
        <v>12.6</v>
      </c>
      <c r="H10" s="25">
        <v>0</v>
      </c>
      <c r="I10" s="88">
        <v>0</v>
      </c>
    </row>
    <row r="11" spans="1:13" ht="27.6" x14ac:dyDescent="0.25">
      <c r="A11" s="88">
        <v>3</v>
      </c>
      <c r="B11" s="92" t="s">
        <v>63</v>
      </c>
      <c r="C11" s="88" t="s">
        <v>64</v>
      </c>
      <c r="D11" s="88" t="s">
        <v>52</v>
      </c>
      <c r="E11" s="90" t="s">
        <v>65</v>
      </c>
      <c r="F11" s="88" t="s">
        <v>54</v>
      </c>
      <c r="G11" s="23">
        <v>8.8000000000000007</v>
      </c>
      <c r="H11" s="88"/>
      <c r="I11" s="88">
        <v>0.83599999999999997</v>
      </c>
    </row>
    <row r="12" spans="1:13" x14ac:dyDescent="0.25">
      <c r="A12" s="88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D7" sqref="D7:E7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145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95" t="s">
        <v>48</v>
      </c>
      <c r="E8" s="95" t="s">
        <v>49</v>
      </c>
      <c r="F8" s="95" t="s">
        <v>50</v>
      </c>
      <c r="G8" s="95" t="s">
        <v>51</v>
      </c>
      <c r="H8" s="95" t="s">
        <v>58</v>
      </c>
      <c r="I8" s="95" t="s">
        <v>59</v>
      </c>
    </row>
    <row r="9" spans="1:13" ht="30.6" customHeight="1" x14ac:dyDescent="0.25">
      <c r="A9" s="99">
        <v>1</v>
      </c>
      <c r="B9" s="96" t="s">
        <v>67</v>
      </c>
      <c r="C9" s="97" t="s">
        <v>68</v>
      </c>
      <c r="D9" s="99" t="s">
        <v>52</v>
      </c>
      <c r="E9" s="97" t="s">
        <v>66</v>
      </c>
      <c r="F9" s="99">
        <v>110</v>
      </c>
      <c r="G9" s="23">
        <v>41</v>
      </c>
      <c r="H9" s="24">
        <v>0</v>
      </c>
      <c r="I9" s="99">
        <v>0</v>
      </c>
    </row>
    <row r="10" spans="1:13" ht="41.4" x14ac:dyDescent="0.25">
      <c r="A10" s="99">
        <v>2</v>
      </c>
      <c r="B10" s="96" t="s">
        <v>53</v>
      </c>
      <c r="C10" s="99" t="s">
        <v>69</v>
      </c>
      <c r="D10" s="99" t="s">
        <v>52</v>
      </c>
      <c r="E10" s="97" t="s">
        <v>39</v>
      </c>
      <c r="F10" s="99" t="s">
        <v>54</v>
      </c>
      <c r="G10" s="23">
        <v>12.6</v>
      </c>
      <c r="H10" s="25">
        <v>0</v>
      </c>
      <c r="I10" s="99">
        <v>0</v>
      </c>
    </row>
    <row r="11" spans="1:13" ht="27.6" x14ac:dyDescent="0.25">
      <c r="A11" s="99">
        <v>3</v>
      </c>
      <c r="B11" s="96" t="s">
        <v>63</v>
      </c>
      <c r="C11" s="99" t="s">
        <v>64</v>
      </c>
      <c r="D11" s="99" t="s">
        <v>52</v>
      </c>
      <c r="E11" s="97" t="s">
        <v>65</v>
      </c>
      <c r="F11" s="99" t="s">
        <v>54</v>
      </c>
      <c r="G11" s="23">
        <v>8.8000000000000007</v>
      </c>
      <c r="H11" s="99"/>
      <c r="I11" s="99">
        <v>0.83599999999999997</v>
      </c>
    </row>
    <row r="12" spans="1:13" x14ac:dyDescent="0.25">
      <c r="A12" s="99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view="pageBreakPreview" zoomScale="90" zoomScaleNormal="90" zoomScaleSheetLayoutView="90" workbookViewId="0">
      <selection activeCell="D8" sqref="D8"/>
    </sheetView>
  </sheetViews>
  <sheetFormatPr defaultRowHeight="13.8" x14ac:dyDescent="0.25"/>
  <cols>
    <col min="1" max="1" width="4.6640625" style="13" customWidth="1"/>
    <col min="2" max="2" width="27.33203125" style="13" customWidth="1"/>
    <col min="3" max="3" width="20.88671875" style="13" hidden="1" customWidth="1"/>
    <col min="4" max="4" width="21.88671875" style="13" customWidth="1"/>
    <col min="5" max="7" width="18.5546875" style="13" customWidth="1"/>
    <col min="8" max="8" width="18.5546875" style="13" hidden="1" customWidth="1"/>
    <col min="9" max="9" width="20.5546875" style="13" customWidth="1"/>
    <col min="10" max="16384" width="8.88671875" style="13"/>
  </cols>
  <sheetData>
    <row r="1" spans="1:13" ht="14.4" customHeight="1" x14ac:dyDescent="0.25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4"/>
      <c r="K1" s="14"/>
      <c r="L1" s="14"/>
      <c r="M1" s="14"/>
    </row>
    <row r="3" spans="1:13" ht="72" customHeight="1" x14ac:dyDescent="0.3">
      <c r="A3" s="138" t="s">
        <v>43</v>
      </c>
      <c r="B3" s="138"/>
      <c r="C3" s="138"/>
      <c r="D3" s="138"/>
      <c r="E3" s="138"/>
      <c r="F3" s="138"/>
      <c r="G3" s="138"/>
      <c r="H3" s="138"/>
      <c r="I3" s="138"/>
    </row>
    <row r="4" spans="1:13" ht="22.8" customHeight="1" x14ac:dyDescent="0.3">
      <c r="A4" s="138" t="s">
        <v>147</v>
      </c>
      <c r="B4" s="138"/>
      <c r="C4" s="138"/>
      <c r="D4" s="138"/>
      <c r="E4" s="138"/>
      <c r="F4" s="138"/>
      <c r="G4" s="138"/>
      <c r="H4" s="138"/>
      <c r="I4" s="138"/>
    </row>
    <row r="5" spans="1:13" ht="26.4" customHeight="1" x14ac:dyDescent="0.3">
      <c r="A5" s="138" t="s">
        <v>44</v>
      </c>
      <c r="B5" s="138"/>
      <c r="C5" s="138"/>
      <c r="D5" s="138"/>
      <c r="E5" s="138"/>
      <c r="F5" s="138"/>
      <c r="G5" s="138"/>
      <c r="H5" s="138"/>
      <c r="I5" s="138"/>
    </row>
    <row r="7" spans="1:13" ht="31.2" customHeight="1" x14ac:dyDescent="0.25">
      <c r="A7" s="140" t="s">
        <v>0</v>
      </c>
      <c r="B7" s="140" t="s">
        <v>45</v>
      </c>
      <c r="C7" s="140" t="s">
        <v>57</v>
      </c>
      <c r="D7" s="140" t="s">
        <v>46</v>
      </c>
      <c r="E7" s="140"/>
      <c r="F7" s="140" t="s">
        <v>47</v>
      </c>
      <c r="G7" s="140"/>
      <c r="H7" s="140"/>
      <c r="I7" s="140"/>
    </row>
    <row r="8" spans="1:13" ht="68.25" customHeight="1" x14ac:dyDescent="0.25">
      <c r="A8" s="140"/>
      <c r="B8" s="140"/>
      <c r="C8" s="140"/>
      <c r="D8" s="103" t="s">
        <v>48</v>
      </c>
      <c r="E8" s="103" t="s">
        <v>49</v>
      </c>
      <c r="F8" s="103" t="s">
        <v>50</v>
      </c>
      <c r="G8" s="103" t="s">
        <v>51</v>
      </c>
      <c r="H8" s="103" t="s">
        <v>58</v>
      </c>
      <c r="I8" s="103" t="s">
        <v>59</v>
      </c>
    </row>
    <row r="9" spans="1:13" ht="30.6" customHeight="1" x14ac:dyDescent="0.25">
      <c r="A9" s="104">
        <v>1</v>
      </c>
      <c r="B9" s="108" t="s">
        <v>67</v>
      </c>
      <c r="C9" s="106" t="s">
        <v>68</v>
      </c>
      <c r="D9" s="104" t="s">
        <v>52</v>
      </c>
      <c r="E9" s="106" t="s">
        <v>66</v>
      </c>
      <c r="F9" s="104">
        <v>110</v>
      </c>
      <c r="G9" s="23">
        <v>41</v>
      </c>
      <c r="H9" s="24">
        <v>0</v>
      </c>
      <c r="I9" s="104">
        <v>0</v>
      </c>
    </row>
    <row r="10" spans="1:13" ht="41.4" x14ac:dyDescent="0.25">
      <c r="A10" s="104">
        <v>2</v>
      </c>
      <c r="B10" s="108" t="s">
        <v>53</v>
      </c>
      <c r="C10" s="104" t="s">
        <v>69</v>
      </c>
      <c r="D10" s="104" t="s">
        <v>52</v>
      </c>
      <c r="E10" s="106" t="s">
        <v>39</v>
      </c>
      <c r="F10" s="104" t="s">
        <v>54</v>
      </c>
      <c r="G10" s="23">
        <v>12.6</v>
      </c>
      <c r="H10" s="25">
        <v>0</v>
      </c>
      <c r="I10" s="104">
        <v>0</v>
      </c>
    </row>
    <row r="11" spans="1:13" ht="27.6" x14ac:dyDescent="0.25">
      <c r="A11" s="104">
        <v>3</v>
      </c>
      <c r="B11" s="108" t="s">
        <v>63</v>
      </c>
      <c r="C11" s="104" t="s">
        <v>64</v>
      </c>
      <c r="D11" s="104" t="s">
        <v>52</v>
      </c>
      <c r="E11" s="106" t="s">
        <v>65</v>
      </c>
      <c r="F11" s="104" t="s">
        <v>54</v>
      </c>
      <c r="G11" s="23">
        <v>8.8000000000000007</v>
      </c>
      <c r="H11" s="104"/>
      <c r="I11" s="104">
        <v>0.83599999999999997</v>
      </c>
    </row>
    <row r="12" spans="1:13" x14ac:dyDescent="0.25">
      <c r="A12" s="104">
        <v>4</v>
      </c>
      <c r="B12" s="17"/>
      <c r="C12" s="17"/>
      <c r="D12" s="17"/>
      <c r="E12" s="18"/>
      <c r="F12" s="19"/>
      <c r="G12" s="20"/>
      <c r="H12" s="19"/>
      <c r="I12" s="19"/>
    </row>
    <row r="14" spans="1:13" ht="27" customHeigh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21"/>
    </row>
  </sheetData>
  <mergeCells count="10">
    <mergeCell ref="A14:I14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36</vt:i4>
      </vt:variant>
    </vt:vector>
  </HeadingPairs>
  <TitlesOfParts>
    <vt:vector size="60" baseType="lpstr">
      <vt:lpstr>01.23, 19-г абз 7</vt:lpstr>
      <vt:lpstr>02.23, 19-г абз 7 </vt:lpstr>
      <vt:lpstr>03.23, 19-г абз 7</vt:lpstr>
      <vt:lpstr>04.23, 19-г абз 7 </vt:lpstr>
      <vt:lpstr>05.23, 19-г абз 7  </vt:lpstr>
      <vt:lpstr>06.23, 19-г абз 7  </vt:lpstr>
      <vt:lpstr>07.23, 19-г абз 7  </vt:lpstr>
      <vt:lpstr>08.23, 19-г абз 7</vt:lpstr>
      <vt:lpstr>09.23, 19-г абз 7</vt:lpstr>
      <vt:lpstr>10.23, 19-г абз 7 </vt:lpstr>
      <vt:lpstr>11.23, 19-г абз 7 </vt:lpstr>
      <vt:lpstr>12.23, 19-г абз 7 </vt:lpstr>
      <vt:lpstr>01.23, 19-г абз 8</vt:lpstr>
      <vt:lpstr>02.23, 19-г абз 8</vt:lpstr>
      <vt:lpstr>03.23, 19-г абз 8</vt:lpstr>
      <vt:lpstr>04.23, 19-г абз 8 </vt:lpstr>
      <vt:lpstr>05.23, 19-г абз 8  </vt:lpstr>
      <vt:lpstr>06.23, 19-г абз 8 </vt:lpstr>
      <vt:lpstr>07.23, 19-г абз 8  </vt:lpstr>
      <vt:lpstr>08.23, 19-г абз 8 </vt:lpstr>
      <vt:lpstr>09.23, 19-г абз 8 </vt:lpstr>
      <vt:lpstr>10.23, 19-г абз 8 </vt:lpstr>
      <vt:lpstr>11.23, 19-г абз 8  </vt:lpstr>
      <vt:lpstr>12.23, 19-г абз 8</vt:lpstr>
      <vt:lpstr>'01.23, 19-г абз 8'!Заголовки_для_печати</vt:lpstr>
      <vt:lpstr>'02.23, 19-г абз 8'!Заголовки_для_печати</vt:lpstr>
      <vt:lpstr>'03.23, 19-г абз 8'!Заголовки_для_печати</vt:lpstr>
      <vt:lpstr>'04.23, 19-г абз 8 '!Заголовки_для_печати</vt:lpstr>
      <vt:lpstr>'05.23, 19-г абз 8  '!Заголовки_для_печати</vt:lpstr>
      <vt:lpstr>'06.23, 19-г абз 8 '!Заголовки_для_печати</vt:lpstr>
      <vt:lpstr>'07.23, 19-г абз 8  '!Заголовки_для_печати</vt:lpstr>
      <vt:lpstr>'08.23, 19-г абз 8 '!Заголовки_для_печати</vt:lpstr>
      <vt:lpstr>'09.23, 19-г абз 8 '!Заголовки_для_печати</vt:lpstr>
      <vt:lpstr>'10.23, 19-г абз 8 '!Заголовки_для_печати</vt:lpstr>
      <vt:lpstr>'11.23, 19-г абз 8  '!Заголовки_для_печати</vt:lpstr>
      <vt:lpstr>'12.23, 19-г абз 8'!Заголовки_для_печати</vt:lpstr>
      <vt:lpstr>'01.23, 19-г абз 7'!Область_печати</vt:lpstr>
      <vt:lpstr>'01.23, 19-г абз 8'!Область_печати</vt:lpstr>
      <vt:lpstr>'02.23, 19-г абз 7 '!Область_печати</vt:lpstr>
      <vt:lpstr>'02.23, 19-г абз 8'!Область_печати</vt:lpstr>
      <vt:lpstr>'03.23, 19-г абз 7'!Область_печати</vt:lpstr>
      <vt:lpstr>'03.23, 19-г абз 8'!Область_печати</vt:lpstr>
      <vt:lpstr>'04.23, 19-г абз 7 '!Область_печати</vt:lpstr>
      <vt:lpstr>'04.23, 19-г абз 8 '!Область_печати</vt:lpstr>
      <vt:lpstr>'05.23, 19-г абз 7  '!Область_печати</vt:lpstr>
      <vt:lpstr>'05.23, 19-г абз 8  '!Область_печати</vt:lpstr>
      <vt:lpstr>'06.23, 19-г абз 7  '!Область_печати</vt:lpstr>
      <vt:lpstr>'06.23, 19-г абз 8 '!Область_печати</vt:lpstr>
      <vt:lpstr>'07.23, 19-г абз 7  '!Область_печати</vt:lpstr>
      <vt:lpstr>'07.23, 19-г абз 8  '!Область_печати</vt:lpstr>
      <vt:lpstr>'08.23, 19-г абз 7'!Область_печати</vt:lpstr>
      <vt:lpstr>'08.23, 19-г абз 8 '!Область_печати</vt:lpstr>
      <vt:lpstr>'09.23, 19-г абз 7'!Область_печати</vt:lpstr>
      <vt:lpstr>'09.23, 19-г абз 8 '!Область_печати</vt:lpstr>
      <vt:lpstr>'10.23, 19-г абз 7 '!Область_печати</vt:lpstr>
      <vt:lpstr>'10.23, 19-г абз 8 '!Область_печати</vt:lpstr>
      <vt:lpstr>'11.23, 19-г абз 7 '!Область_печати</vt:lpstr>
      <vt:lpstr>'11.23, 19-г абз 8  '!Область_печати</vt:lpstr>
      <vt:lpstr>'12.23, 19-г абз 7 '!Область_печати</vt:lpstr>
      <vt:lpstr>'12.23, 19-г абз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2023-02-04T22:04:58Z</dcterms:created>
  <dcterms:modified xsi:type="dcterms:W3CDTF">2023-12-03T16:54:33Z</dcterms:modified>
</cp:coreProperties>
</file>