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860" windowHeight="4908"/>
  </bookViews>
  <sheets>
    <sheet name="стр.1_3" sheetId="1" r:id="rId1"/>
    <sheet name="стр.1" sheetId="2" r:id="rId2"/>
    <sheet name="Лист1" sheetId="3" state="hidden" r:id="rId3"/>
  </sheets>
  <definedNames>
    <definedName name="_xlnm.Print_Area" localSheetId="1">стр.1!$A$1:$DA$45</definedName>
    <definedName name="_xlnm.Print_Area" localSheetId="0">стр.1_3!$A$1:$DE$101</definedName>
  </definedNames>
  <calcPr calcId="162913"/>
</workbook>
</file>

<file path=xl/calcChain.xml><?xml version="1.0" encoding="utf-8"?>
<calcChain xmlns="http://schemas.openxmlformats.org/spreadsheetml/2006/main">
  <c r="BT37" i="1" l="1"/>
  <c r="BT30" i="1" s="1"/>
  <c r="BT27" i="1" s="1"/>
  <c r="CD79" i="1" l="1"/>
  <c r="DE79" i="1" s="1"/>
  <c r="CD75" i="1"/>
  <c r="CD70" i="1" s="1"/>
  <c r="CD66" i="1"/>
  <c r="CD63" i="1"/>
  <c r="BT60" i="1"/>
  <c r="CD40" i="1"/>
  <c r="CD30" i="1"/>
  <c r="CD27" i="1" s="1"/>
  <c r="CD20" i="1"/>
  <c r="BT54" i="1"/>
  <c r="DE26" i="1"/>
  <c r="BT75" i="1"/>
  <c r="BT70" i="1"/>
  <c r="BT67" i="1"/>
  <c r="DE67" i="1" s="1"/>
  <c r="DE24" i="1"/>
  <c r="BT20" i="1"/>
  <c r="DE25" i="1"/>
  <c r="DE23" i="1"/>
  <c r="DE83" i="1"/>
  <c r="DE80" i="1"/>
  <c r="DE78" i="1"/>
  <c r="BT39" i="1"/>
  <c r="DE39" i="1" s="1"/>
  <c r="DE65" i="1"/>
  <c r="DE49" i="1"/>
  <c r="DE29" i="1"/>
  <c r="DE84" i="1"/>
  <c r="DE62" i="1"/>
  <c r="DE46" i="1"/>
  <c r="DE28" i="1"/>
  <c r="DE60" i="1"/>
  <c r="Q12" i="2"/>
  <c r="DE21" i="1"/>
  <c r="DE22" i="1"/>
  <c r="DE73" i="1"/>
  <c r="DE53" i="1"/>
  <c r="BT40" i="1"/>
  <c r="DE61" i="1"/>
  <c r="BT63" i="1"/>
  <c r="DE66" i="1"/>
  <c r="DE75" i="1" l="1"/>
  <c r="DE70" i="1"/>
  <c r="DE74" i="1"/>
  <c r="DF70" i="1"/>
  <c r="DE63" i="1"/>
  <c r="DE40" i="1"/>
  <c r="DE30" i="1"/>
  <c r="BT19" i="1"/>
  <c r="BT18" i="1" s="1"/>
  <c r="DE27" i="1"/>
  <c r="CD19" i="1"/>
  <c r="CD18" i="1" s="1"/>
  <c r="DE20" i="1"/>
  <c r="DE19" i="1" l="1"/>
  <c r="DG18" i="1"/>
  <c r="DE18" i="1"/>
</calcChain>
</file>

<file path=xl/sharedStrings.xml><?xml version="1.0" encoding="utf-8"?>
<sst xmlns="http://schemas.openxmlformats.org/spreadsheetml/2006/main" count="318" uniqueCount="209">
  <si>
    <t>Показатель</t>
  </si>
  <si>
    <t>план *</t>
  </si>
  <si>
    <t>факт **</t>
  </si>
  <si>
    <t>Примечание ***</t>
  </si>
  <si>
    <t>I</t>
  </si>
  <si>
    <t>тыс. руб.</t>
  </si>
  <si>
    <t>1</t>
  </si>
  <si>
    <t>1.1</t>
  </si>
  <si>
    <t>1.1.1</t>
  </si>
  <si>
    <t>Материальные расходы, всего</t>
  </si>
  <si>
    <t>1.1.2</t>
  </si>
  <si>
    <t>1.1.1.1</t>
  </si>
  <si>
    <t>в том числе на ремонт</t>
  </si>
  <si>
    <t>1.1.1.2</t>
  </si>
  <si>
    <t>1.1.3</t>
  </si>
  <si>
    <t>1.3</t>
  </si>
  <si>
    <t>II</t>
  </si>
  <si>
    <t>III</t>
  </si>
  <si>
    <t>Примечание:</t>
  </si>
  <si>
    <t>Форма раскрытия информации о структуре и объемах затрат</t>
  </si>
  <si>
    <t>на оказание услуг по передаче электрической энергии сетевыми</t>
  </si>
  <si>
    <t>Фонд оплаты труда</t>
  </si>
  <si>
    <t>отчисления на социальные нужды</t>
  </si>
  <si>
    <t>налог на прибыль</t>
  </si>
  <si>
    <t>прочие налоги</t>
  </si>
  <si>
    <t>IV</t>
  </si>
  <si>
    <t>№ п/п</t>
  </si>
  <si>
    <t>к приказу Федеральной службы по тарифам</t>
  </si>
  <si>
    <t>от 24 октября 2014 г. № 1831-э</t>
  </si>
  <si>
    <t>Наименование организации:</t>
  </si>
  <si>
    <t>ИНН:</t>
  </si>
  <si>
    <t>КПП:</t>
  </si>
  <si>
    <t>Долгосрочный период регулирования:</t>
  </si>
  <si>
    <t>-</t>
  </si>
  <si>
    <t xml:space="preserve"> гг.</t>
  </si>
  <si>
    <t>Ед. изм.</t>
  </si>
  <si>
    <t>Структура затрат</t>
  </si>
  <si>
    <t>х</t>
  </si>
  <si>
    <t>1.1.1.3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</si>
  <si>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</si>
  <si>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</si>
  <si>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1.1.2.1</t>
  </si>
  <si>
    <t>1.1.3.1</t>
  </si>
  <si>
    <t>в том числе транспортные услуги</t>
  </si>
  <si>
    <t>1.1.3.2</t>
  </si>
  <si>
    <t>в том числе прочие расходы (с расшифровкой)****</t>
  </si>
  <si>
    <t>1.2</t>
  </si>
  <si>
    <t>Неподконтрольные расходы, включенные в НВВ, всего</t>
  </si>
  <si>
    <t>1.2.1</t>
  </si>
  <si>
    <t>Оплата услуг ОАО "ФСК ЕЭС"</t>
  </si>
  <si>
    <t>1.2.2</t>
  </si>
  <si>
    <t>Расходы на оплату технологического присоединения к сетям смежной сетевой организации</t>
  </si>
  <si>
    <t>1.2.3</t>
  </si>
  <si>
    <t>Плата за аренду имущества</t>
  </si>
  <si>
    <t>1.2.4</t>
  </si>
  <si>
    <t>1.2.5</t>
  </si>
  <si>
    <t>1.2.6</t>
  </si>
  <si>
    <t>1.2.7</t>
  </si>
  <si>
    <t>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</si>
  <si>
    <t>Справочно: "Количество льготных технологических присоединений"</t>
  </si>
  <si>
    <t>ед.</t>
  </si>
  <si>
    <t>1.2.8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</si>
  <si>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органа, принятого им с превышением полномочий (предписания)</t>
  </si>
  <si>
    <t>Справочно: расходы на ремонт, всего (пункт 1.1.1.2 + пункт 1.1.2.1 + пункт 1.1.3.1)</t>
  </si>
  <si>
    <t>МВт∙ч</t>
  </si>
  <si>
    <t>%</t>
  </si>
  <si>
    <t>Натуральные (количественные) показатели, используемые при определении структуры и объемов затрат на оказание услуг по передаче электрической энергии сетевыми организациями</t>
  </si>
  <si>
    <t>общее количество точек подключения на конец года</t>
  </si>
  <si>
    <t>шт.</t>
  </si>
  <si>
    <t>2</t>
  </si>
  <si>
    <t>Трансформаторная мощность подстанций, всего</t>
  </si>
  <si>
    <t>МВа</t>
  </si>
  <si>
    <t>3</t>
  </si>
  <si>
    <t>Количество условных единиц по линиям электропередач, всего</t>
  </si>
  <si>
    <t>у.е.</t>
  </si>
  <si>
    <t>4</t>
  </si>
  <si>
    <t>Количество условных единиц по подстанциям, всего</t>
  </si>
  <si>
    <t>5</t>
  </si>
  <si>
    <t>Длина линий электропередач, всего</t>
  </si>
  <si>
    <t>км</t>
  </si>
  <si>
    <t>6</t>
  </si>
  <si>
    <t>Доля кабельных линий электропередач</t>
  </si>
  <si>
    <t>7</t>
  </si>
  <si>
    <t>Ввод в эксплуатацию новых объектов электросетевого комплекса на конец года</t>
  </si>
  <si>
    <t>7.1</t>
  </si>
  <si>
    <t>в том числе за счет платы за технологическое присоединение</t>
  </si>
  <si>
    <t>8</t>
  </si>
  <si>
    <t>норматив технологического расхода (потерь) электрической энергии, установленный Минэнерго России *****</t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</si>
  <si>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  </r>
  </si>
  <si>
    <r>
      <t>_____</t>
    </r>
    <r>
      <rPr>
        <sz val="10"/>
        <rFont val="Times New Roman"/>
        <family val="1"/>
        <charset val="204"/>
      </rPr>
      <t>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  </r>
  </si>
  <si>
    <r>
      <t>_____</t>
    </r>
    <r>
      <rPr>
        <sz val="10"/>
        <rFont val="Times New Roman"/>
        <family val="1"/>
        <charset val="204"/>
      </rPr>
      <t>****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№ 1178.</t>
    </r>
  </si>
  <si>
    <r>
      <t>_____</t>
    </r>
    <r>
      <rPr>
        <sz val="10"/>
        <rFont val="Times New Roman"/>
        <family val="1"/>
        <charset val="204"/>
      </rPr>
      <t>*****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соответствии с пунктом 4.2.14.8 Положения о Министерстве энергетики Российской Федерации, утвержденного постановлением Правительства Российской Федерации от 28.05.2008 № 400.</t>
    </r>
  </si>
  <si>
    <t>Приложение 2</t>
  </si>
  <si>
    <t>организациями, регулирование деятельности которых осуществляется</t>
  </si>
  <si>
    <t>Необходимая валовая выручка на содержание</t>
  </si>
  <si>
    <t>Подконтрольные расходы, всего</t>
  </si>
  <si>
    <t>на ремонт</t>
  </si>
  <si>
    <t>Прочие подконтрольные расходы (с расшифровкой)</t>
  </si>
  <si>
    <t>в том числе прибыль на социальное развитие (включая социальные выплаты)</t>
  </si>
  <si>
    <t>1.1.3.3</t>
  </si>
  <si>
    <t>1.1.4</t>
  </si>
  <si>
    <t>Расходы на обслуживание операционных заемных средств в составе подконтрольных расходов</t>
  </si>
  <si>
    <t>1.1.5</t>
  </si>
  <si>
    <t>Расходы из прибыли в составе подконтрольных расходов</t>
  </si>
  <si>
    <t>расходы на возврат и обслуживание долгосрочных заемных средств, направляемых на финансирование капитальных вложений</t>
  </si>
  <si>
    <t>амортизация</t>
  </si>
  <si>
    <t>прибыль на капитальные вложения</t>
  </si>
  <si>
    <t>1.2.9</t>
  </si>
  <si>
    <t>1.2.10</t>
  </si>
  <si>
    <t>1.2.10.1</t>
  </si>
  <si>
    <t>1.2.11</t>
  </si>
  <si>
    <t>1.2.12</t>
  </si>
  <si>
    <t>прочие неподконтрольные расходы (с расшифровкой)</t>
  </si>
  <si>
    <t>Справочно:
Цена покупки электрической энергии сетевой организацией в целях компенсации технологического расхода электрической энергии</t>
  </si>
  <si>
    <r>
      <t>_____</t>
    </r>
    <r>
      <rPr>
        <sz val="10"/>
        <rFont val="Times New Roman"/>
        <family val="1"/>
        <charset val="204"/>
      </rPr>
      <t>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  </r>
  </si>
  <si>
    <t>методом долгосрочной индексации необходимой валовой выручки</t>
  </si>
  <si>
    <t>в том числе на сырье, материалы, запасные части, инструмент, топливо</t>
  </si>
  <si>
    <t>Приложение 4</t>
  </si>
  <si>
    <t>Форма раскрытия информации о движении активов, включающий балансовую</t>
  </si>
  <si>
    <t>стоимость активов на начало года, балансовую стоимость активов на конец года,</t>
  </si>
  <si>
    <t>а также информацию о выбытии активов в течение года, о вводе активов в течение</t>
  </si>
  <si>
    <t>года, в том числе за счет переоценки, модернизации, реконструкции, строительства</t>
  </si>
  <si>
    <t>и приобретения нового оборудования</t>
  </si>
  <si>
    <t>Наименование</t>
  </si>
  <si>
    <t>организации</t>
  </si>
  <si>
    <t>№
п/п</t>
  </si>
  <si>
    <t>Примечание *</t>
  </si>
  <si>
    <t>план</t>
  </si>
  <si>
    <t>факт</t>
  </si>
  <si>
    <t>Остаточная балансовая стоимость активов на начало года долгосрочного периода регулирования</t>
  </si>
  <si>
    <t>Ввод активов (основных средств), всего</t>
  </si>
  <si>
    <t>МВА</t>
  </si>
  <si>
    <t>2.1</t>
  </si>
  <si>
    <t>Увеличение стоимости активов (основных средств) за счет переоценки</t>
  </si>
  <si>
    <t>2.2</t>
  </si>
  <si>
    <t>Ввод активов (основных средств) за год</t>
  </si>
  <si>
    <t>2.2.1</t>
  </si>
  <si>
    <t>в том числе модернизация и реконструкция</t>
  </si>
  <si>
    <t>2.2.2</t>
  </si>
  <si>
    <t>в том числе новое строительство</t>
  </si>
  <si>
    <t>2.2.3</t>
  </si>
  <si>
    <t>Прочее, в том числе приобретение нового оборудования</t>
  </si>
  <si>
    <t>Выбытие активов (основных средств)</t>
  </si>
  <si>
    <t>Остаточная балансовая стоимость активов на конец года долгосрочного периода регулирования</t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</si>
  <si>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  </r>
  </si>
  <si>
    <t>в том числе трансформаторная мощность подстанций на СН2 уровне напряжения</t>
  </si>
  <si>
    <t>5.1</t>
  </si>
  <si>
    <t>5.2</t>
  </si>
  <si>
    <t>в том числе длина линий электропередач на СН2 уровне напряжения</t>
  </si>
  <si>
    <t>в том числе длина линий электропередач на НН уровне напряжения</t>
  </si>
  <si>
    <t>3.1</t>
  </si>
  <si>
    <t>3.2</t>
  </si>
  <si>
    <t>в том числе количество условных единиц по линиям электропередач на СН2 уровне напряжения</t>
  </si>
  <si>
    <t>в том числе количество условных единиц по линиям электропередач на НН уровне напряжения</t>
  </si>
  <si>
    <t>Справочно:
Объем технологических потерь на сторонних потребителей</t>
  </si>
  <si>
    <t>тыс. руб./МВт</t>
  </si>
  <si>
    <t xml:space="preserve">п.12 пп.б </t>
  </si>
  <si>
    <t xml:space="preserve">16. Информация, указанная в подпункте "б" пункта 12 настоящего документа, подлежит раскрытию:
а) территориальными сетевыми организациями и организацией по управлению единой национальной (общероссийской) электрической сетью (далее - сетевые организации) на официальных сайтах сетевых организаций или ином официальном сайте в сети "Интернет", определяемом Правительством Российской Федерации, и (или) в печатных средствах массовой информации ежегодно, до 1 апреля;
</t>
  </si>
  <si>
    <t>ООО "Регион Энерго"</t>
  </si>
  <si>
    <t>1.1.3.3.1</t>
  </si>
  <si>
    <t>1.1.3.3.2</t>
  </si>
  <si>
    <t>1.1.3.3.3</t>
  </si>
  <si>
    <t>услуги связи</t>
  </si>
  <si>
    <t>расходы на подготовку кадров</t>
  </si>
  <si>
    <t>расходы на обеспечение нормальных условий труда</t>
  </si>
  <si>
    <t>другие прочие</t>
  </si>
  <si>
    <t>1.3.1</t>
  </si>
  <si>
    <t>1.3.2</t>
  </si>
  <si>
    <t>1.3.3</t>
  </si>
  <si>
    <t>1.3.4</t>
  </si>
  <si>
    <t>Возврат заемных средств, направляемых на финансирование капитальных вложений</t>
  </si>
  <si>
    <t>Выпадающие доходы/ экономия средств</t>
  </si>
  <si>
    <t>Расходы, связанные с компенсацией незапланированных расходов или полученного избытка (Bi согласно  приказу ФСТ России от 17.02.2012 № 98-э)</t>
  </si>
  <si>
    <t>Корректировка НВВ с учетом надежности и качества производимых (реализуемых) товаров (услуг)</t>
  </si>
  <si>
    <t>Выпадающие доходы (экономия средств) за исключением выпадающих доходов, учтенных в соответствии с п.87 Основ ценообразования</t>
  </si>
  <si>
    <t xml:space="preserve">Необходимая валовая выручка на оплату технологического расхода (потерь) электроэнергии </t>
  </si>
  <si>
    <t>2.1.</t>
  </si>
  <si>
    <t>2.2.</t>
  </si>
  <si>
    <t>2.3.</t>
  </si>
  <si>
    <t>в том числе трансформаторная мощность подстанций на ВН уровне напряжения</t>
  </si>
  <si>
    <t>в том числе трансформаторная мощность подстанций на СН1 уровне напряжения</t>
  </si>
  <si>
    <t>в том числе количество условных единиц по линиям электропередач на ВН уровне напряжения</t>
  </si>
  <si>
    <t>3.3</t>
  </si>
  <si>
    <t>3.4</t>
  </si>
  <si>
    <t>4.3</t>
  </si>
  <si>
    <t>4.1</t>
  </si>
  <si>
    <t>4.2</t>
  </si>
  <si>
    <t>в том числе количество условных единиц по подстанциям на СН1 уровне напряжения</t>
  </si>
  <si>
    <t>в том числе количество условных единиц по подстанциям на СН2 уровне напряжения</t>
  </si>
  <si>
    <t>в том числе количество условных единиц по подстанциям на ВН уровне напряжения</t>
  </si>
  <si>
    <t>5.3</t>
  </si>
  <si>
    <t>5.4</t>
  </si>
  <si>
    <t>в том числе длина линий электропередач на СН1 уровне напряжения</t>
  </si>
  <si>
    <t>в том числе длина линий электропередач на ВН уровне напряжения</t>
  </si>
  <si>
    <t>6311182121</t>
  </si>
  <si>
    <t>631701001</t>
  </si>
  <si>
    <t>2024</t>
  </si>
  <si>
    <t>2028</t>
  </si>
  <si>
    <t>2024 год</t>
  </si>
  <si>
    <t>1.3.5</t>
  </si>
  <si>
    <t>Корректировка НВВ (оптимизация)</t>
  </si>
  <si>
    <t>в том числе количество условных единиц по линиям электропередач на СН1 уровне напряжения</t>
  </si>
  <si>
    <t>1.1.3.3.4</t>
  </si>
  <si>
    <t>расходы на аудиторские и консультационные услуги</t>
  </si>
  <si>
    <t>1.1.3.3.5</t>
  </si>
  <si>
    <t>1.1.3.3.6</t>
  </si>
  <si>
    <t>1.1.3.3.7</t>
  </si>
  <si>
    <t>расходы на юридические и информационные услуги</t>
  </si>
  <si>
    <t>расходы на услуги вневедомственной охраны и коммунального хозяйства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</si>
</sst>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0.0"/>
    <numFmt numFmtId="166" formatCode="0.000"/>
    <numFmt numFmtId="167" formatCode="#,##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0.5"/>
      <name val="Times New Roman"/>
      <family val="1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u/>
      <sz val="10"/>
      <name val="Arial Cyr"/>
      <charset val="204"/>
    </font>
    <font>
      <b/>
      <sz val="11"/>
      <name val="Times New Roman"/>
      <family val="1"/>
      <charset val="204"/>
    </font>
    <font>
      <b/>
      <sz val="9"/>
      <name val="Tahoma"/>
      <family val="2"/>
      <charset val="204"/>
    </font>
    <font>
      <u/>
      <sz val="10"/>
      <color theme="10"/>
      <name val="Arial Cyr"/>
      <charset val="204"/>
    </font>
    <font>
      <sz val="12"/>
      <color rgb="FFFF0000"/>
      <name val="Times New Roman"/>
      <family val="1"/>
      <charset val="204"/>
    </font>
    <font>
      <sz val="10.5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1" applyBorder="0">
      <alignment horizontal="center" vertical="center" wrapText="1"/>
    </xf>
    <xf numFmtId="164" fontId="1" fillId="0" borderId="0" applyFont="0" applyFill="0" applyBorder="0" applyAlignment="0" applyProtection="0"/>
  </cellStyleXfs>
  <cellXfs count="16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0" xfId="0" applyFont="1" applyAlignment="1">
      <alignment vertical="top"/>
    </xf>
    <xf numFmtId="165" fontId="7" fillId="0" borderId="0" xfId="0" applyNumberFormat="1" applyFont="1" applyAlignment="1">
      <alignment vertical="center"/>
    </xf>
    <xf numFmtId="165" fontId="7" fillId="0" borderId="0" xfId="0" applyNumberFormat="1" applyFont="1" applyAlignment="1">
      <alignment vertical="top"/>
    </xf>
    <xf numFmtId="0" fontId="15" fillId="0" borderId="0" xfId="0" applyFont="1"/>
    <xf numFmtId="165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12" fillId="2" borderId="0" xfId="0" applyFont="1" applyFill="1" applyAlignment="1">
      <alignment vertical="center"/>
    </xf>
    <xf numFmtId="0" fontId="3" fillId="2" borderId="0" xfId="0" applyFont="1" applyFill="1" applyAlignment="1">
      <alignment horizontal="left"/>
    </xf>
    <xf numFmtId="0" fontId="17" fillId="2" borderId="0" xfId="0" applyFont="1" applyFill="1"/>
    <xf numFmtId="0" fontId="7" fillId="2" borderId="0" xfId="0" applyFont="1" applyFill="1"/>
    <xf numFmtId="0" fontId="10" fillId="2" borderId="0" xfId="0" applyFont="1" applyFill="1"/>
    <xf numFmtId="0" fontId="7" fillId="2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2" fontId="7" fillId="2" borderId="0" xfId="0" applyNumberFormat="1" applyFont="1" applyFill="1"/>
    <xf numFmtId="165" fontId="7" fillId="2" borderId="0" xfId="0" applyNumberFormat="1" applyFont="1" applyFill="1"/>
    <xf numFmtId="0" fontId="16" fillId="2" borderId="0" xfId="0" applyFont="1" applyFill="1"/>
    <xf numFmtId="166" fontId="7" fillId="2" borderId="0" xfId="0" applyNumberFormat="1" applyFont="1" applyFill="1"/>
    <xf numFmtId="0" fontId="8" fillId="2" borderId="0" xfId="1" applyFont="1" applyFill="1" applyAlignment="1" applyProtection="1">
      <alignment horizontal="left" vertical="top" wrapText="1"/>
    </xf>
    <xf numFmtId="0" fontId="8" fillId="2" borderId="0" xfId="1" applyFont="1" applyFill="1" applyAlignment="1" applyProtection="1">
      <alignment horizontal="left" vertical="top"/>
    </xf>
    <xf numFmtId="4" fontId="7" fillId="2" borderId="5" xfId="0" applyNumberFormat="1" applyFont="1" applyFill="1" applyBorder="1" applyAlignment="1">
      <alignment horizontal="center" vertical="center"/>
    </xf>
    <xf numFmtId="4" fontId="7" fillId="2" borderId="6" xfId="0" applyNumberFormat="1" applyFont="1" applyFill="1" applyBorder="1" applyAlignment="1">
      <alignment horizontal="center" vertical="center"/>
    </xf>
    <xf numFmtId="4" fontId="7" fillId="2" borderId="2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167" fontId="7" fillId="2" borderId="2" xfId="0" applyNumberFormat="1" applyFont="1" applyFill="1" applyBorder="1" applyAlignment="1">
      <alignment horizontal="center" vertical="center"/>
    </xf>
    <xf numFmtId="167" fontId="7" fillId="2" borderId="5" xfId="0" applyNumberFormat="1" applyFont="1" applyFill="1" applyBorder="1" applyAlignment="1">
      <alignment horizontal="center" vertical="center"/>
    </xf>
    <xf numFmtId="167" fontId="7" fillId="2" borderId="6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2" borderId="6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4" fontId="7" fillId="2" borderId="6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8" fillId="2" borderId="0" xfId="1" applyFont="1" applyFill="1" applyAlignment="1" applyProtection="1">
      <alignment horizontal="left" vertical="top" wrapText="1"/>
    </xf>
    <xf numFmtId="0" fontId="8" fillId="2" borderId="0" xfId="1" applyFont="1" applyFill="1" applyAlignment="1" applyProtection="1">
      <alignment horizontal="left" vertical="top"/>
    </xf>
    <xf numFmtId="0" fontId="11" fillId="2" borderId="0" xfId="1" applyFont="1" applyFill="1" applyAlignment="1" applyProtection="1">
      <alignment horizontal="left" wrapText="1"/>
    </xf>
    <xf numFmtId="0" fontId="11" fillId="2" borderId="0" xfId="1" applyFont="1" applyFill="1" applyAlignment="1" applyProtection="1">
      <alignment horizontal="left"/>
    </xf>
    <xf numFmtId="0" fontId="3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justify" wrapText="1"/>
    </xf>
    <xf numFmtId="0" fontId="2" fillId="2" borderId="0" xfId="0" applyFont="1" applyFill="1" applyAlignment="1">
      <alignment horizontal="justify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2" fontId="7" fillId="2" borderId="2" xfId="0" applyNumberFormat="1" applyFont="1" applyFill="1" applyBorder="1" applyAlignment="1">
      <alignment horizontal="center" vertical="center"/>
    </xf>
    <xf numFmtId="2" fontId="7" fillId="2" borderId="5" xfId="0" applyNumberFormat="1" applyFont="1" applyFill="1" applyBorder="1" applyAlignment="1">
      <alignment horizontal="center" vertical="center"/>
    </xf>
    <xf numFmtId="2" fontId="7" fillId="2" borderId="6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left" vertical="center" wrapText="1"/>
    </xf>
    <xf numFmtId="3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4" fontId="7" fillId="2" borderId="2" xfId="3" applyNumberFormat="1" applyFont="1" applyFill="1" applyBorder="1" applyAlignment="1">
      <alignment horizontal="center" vertical="center"/>
    </xf>
    <xf numFmtId="4" fontId="7" fillId="2" borderId="5" xfId="3" applyNumberFormat="1" applyFont="1" applyFill="1" applyBorder="1" applyAlignment="1">
      <alignment horizontal="center" vertical="center"/>
    </xf>
    <xf numFmtId="4" fontId="7" fillId="2" borderId="6" xfId="3" applyNumberFormat="1" applyFont="1" applyFill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center" vertical="center"/>
    </xf>
    <xf numFmtId="4" fontId="7" fillId="0" borderId="5" xfId="0" applyNumberFormat="1" applyFont="1" applyFill="1" applyBorder="1" applyAlignment="1">
      <alignment horizontal="center" vertical="center"/>
    </xf>
    <xf numFmtId="4" fontId="7" fillId="0" borderId="6" xfId="0" applyNumberFormat="1" applyFont="1" applyFill="1" applyBorder="1" applyAlignment="1">
      <alignment horizontal="center" vertical="center"/>
    </xf>
    <xf numFmtId="3" fontId="7" fillId="2" borderId="5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/>
    </xf>
    <xf numFmtId="49" fontId="3" fillId="2" borderId="0" xfId="0" applyNumberFormat="1" applyFont="1" applyFill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7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left"/>
    </xf>
    <xf numFmtId="49" fontId="3" fillId="2" borderId="5" xfId="0" applyNumberFormat="1" applyFont="1" applyFill="1" applyBorder="1" applyAlignment="1">
      <alignment horizontal="left"/>
    </xf>
    <xf numFmtId="1" fontId="16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justify" wrapText="1"/>
    </xf>
    <xf numFmtId="0" fontId="2" fillId="0" borderId="0" xfId="0" applyFont="1" applyAlignment="1">
      <alignment horizontal="justify" wrapText="1"/>
    </xf>
    <xf numFmtId="0" fontId="7" fillId="0" borderId="2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164" fontId="7" fillId="2" borderId="2" xfId="3" applyFont="1" applyFill="1" applyBorder="1" applyAlignment="1">
      <alignment horizontal="center" vertical="center"/>
    </xf>
    <xf numFmtId="164" fontId="7" fillId="2" borderId="5" xfId="3" applyFont="1" applyFill="1" applyBorder="1" applyAlignment="1">
      <alignment horizontal="center" vertical="center"/>
    </xf>
    <xf numFmtId="164" fontId="7" fillId="2" borderId="6" xfId="3" applyFont="1" applyFill="1" applyBorder="1" applyAlignment="1">
      <alignment horizontal="center" vertical="center"/>
    </xf>
    <xf numFmtId="164" fontId="7" fillId="0" borderId="2" xfId="3" applyFont="1" applyFill="1" applyBorder="1" applyAlignment="1">
      <alignment horizontal="center" vertical="center"/>
    </xf>
    <xf numFmtId="164" fontId="7" fillId="0" borderId="5" xfId="3" applyFont="1" applyFill="1" applyBorder="1" applyAlignment="1">
      <alignment horizontal="center" vertical="center"/>
    </xf>
    <xf numFmtId="164" fontId="7" fillId="0" borderId="6" xfId="3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49" fontId="7" fillId="0" borderId="2" xfId="0" applyNumberFormat="1" applyFont="1" applyBorder="1" applyAlignment="1">
      <alignment horizontal="center" vertical="top"/>
    </xf>
    <xf numFmtId="49" fontId="7" fillId="0" borderId="5" xfId="0" applyNumberFormat="1" applyFont="1" applyBorder="1" applyAlignment="1">
      <alignment horizontal="center" vertical="top"/>
    </xf>
    <xf numFmtId="49" fontId="7" fillId="0" borderId="6" xfId="0" applyNumberFormat="1" applyFont="1" applyBorder="1" applyAlignment="1">
      <alignment horizontal="center" vertical="top"/>
    </xf>
    <xf numFmtId="165" fontId="7" fillId="0" borderId="2" xfId="0" applyNumberFormat="1" applyFont="1" applyBorder="1" applyAlignment="1">
      <alignment horizontal="center" vertical="top" wrapText="1"/>
    </xf>
    <xf numFmtId="165" fontId="7" fillId="0" borderId="5" xfId="0" applyNumberFormat="1" applyFont="1" applyBorder="1" applyAlignment="1">
      <alignment horizontal="center" vertical="top" wrapText="1"/>
    </xf>
    <xf numFmtId="165" fontId="7" fillId="0" borderId="6" xfId="0" applyNumberFormat="1" applyFont="1" applyBorder="1" applyAlignment="1">
      <alignment horizontal="center" vertical="top" wrapText="1"/>
    </xf>
    <xf numFmtId="49" fontId="7" fillId="0" borderId="7" xfId="0" applyNumberFormat="1" applyFont="1" applyBorder="1" applyAlignment="1">
      <alignment horizontal="center" vertical="top"/>
    </xf>
    <xf numFmtId="49" fontId="7" fillId="0" borderId="3" xfId="0" applyNumberFormat="1" applyFont="1" applyBorder="1" applyAlignment="1">
      <alignment horizontal="center" vertical="top"/>
    </xf>
    <xf numFmtId="49" fontId="7" fillId="0" borderId="8" xfId="0" applyNumberFormat="1" applyFont="1" applyBorder="1" applyAlignment="1">
      <alignment horizontal="center" vertical="top"/>
    </xf>
    <xf numFmtId="49" fontId="7" fillId="0" borderId="12" xfId="0" applyNumberFormat="1" applyFont="1" applyBorder="1" applyAlignment="1">
      <alignment horizontal="center" vertical="top"/>
    </xf>
    <xf numFmtId="49" fontId="7" fillId="0" borderId="0" xfId="0" applyNumberFormat="1" applyFont="1" applyAlignment="1">
      <alignment horizontal="center" vertical="top"/>
    </xf>
    <xf numFmtId="49" fontId="7" fillId="0" borderId="13" xfId="0" applyNumberFormat="1" applyFont="1" applyBorder="1" applyAlignment="1">
      <alignment horizontal="center" vertical="top"/>
    </xf>
    <xf numFmtId="49" fontId="7" fillId="0" borderId="9" xfId="0" applyNumberFormat="1" applyFont="1" applyBorder="1" applyAlignment="1">
      <alignment horizontal="center" vertical="top"/>
    </xf>
    <xf numFmtId="49" fontId="7" fillId="0" borderId="4" xfId="0" applyNumberFormat="1" applyFont="1" applyBorder="1" applyAlignment="1">
      <alignment horizontal="center" vertical="top"/>
    </xf>
    <xf numFmtId="49" fontId="7" fillId="0" borderId="10" xfId="0" applyNumberFormat="1" applyFont="1" applyBorder="1" applyAlignment="1">
      <alignment horizontal="center" vertical="top"/>
    </xf>
    <xf numFmtId="0" fontId="7" fillId="0" borderId="3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16" fillId="2" borderId="2" xfId="0" applyFont="1" applyFill="1" applyBorder="1" applyAlignment="1">
      <alignment horizontal="center" vertical="top"/>
    </xf>
    <xf numFmtId="0" fontId="16" fillId="2" borderId="5" xfId="0" applyFont="1" applyFill="1" applyBorder="1" applyAlignment="1">
      <alignment horizontal="center" vertical="top"/>
    </xf>
    <xf numFmtId="0" fontId="16" fillId="2" borderId="6" xfId="0" applyFont="1" applyFill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16" fillId="0" borderId="5" xfId="0" applyFont="1" applyBorder="1" applyAlignment="1">
      <alignment horizontal="center" vertical="top"/>
    </xf>
    <xf numFmtId="0" fontId="16" fillId="0" borderId="6" xfId="0" applyFont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3" fillId="0" borderId="4" xfId="0" applyFont="1" applyBorder="1" applyAlignment="1">
      <alignment horizontal="left"/>
    </xf>
    <xf numFmtId="49" fontId="3" fillId="0" borderId="4" xfId="0" applyNumberFormat="1" applyFont="1" applyBorder="1" applyAlignment="1">
      <alignment horizontal="left"/>
    </xf>
    <xf numFmtId="49" fontId="3" fillId="0" borderId="5" xfId="0" applyNumberFormat="1" applyFont="1" applyBorder="1" applyAlignment="1">
      <alignment horizontal="left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4">
    <cellStyle name="Гиперссылка" xfId="1" builtinId="8"/>
    <cellStyle name="ЗаголовокСтолбца" xfId="2"/>
    <cellStyle name="Обычный" xfId="0" builtinId="0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DM101"/>
  <sheetViews>
    <sheetView tabSelected="1" view="pageBreakPreview" zoomScaleNormal="100" workbookViewId="0">
      <selection activeCell="CD70" activeCellId="1" sqref="CD75:CM75 CD70:CM70"/>
    </sheetView>
  </sheetViews>
  <sheetFormatPr defaultColWidth="0.88671875" defaultRowHeight="15" customHeight="1" x14ac:dyDescent="0.25"/>
  <cols>
    <col min="1" max="49" width="0.88671875" style="25"/>
    <col min="50" max="50" width="8.44140625" style="25" customWidth="1"/>
    <col min="51" max="59" width="0.88671875" style="25"/>
    <col min="60" max="60" width="1.5546875" style="25" customWidth="1"/>
    <col min="61" max="61" width="3.44140625" style="25" customWidth="1"/>
    <col min="62" max="65" width="0.88671875" style="25"/>
    <col min="66" max="66" width="0.88671875" style="25" customWidth="1"/>
    <col min="67" max="71" width="0.88671875" style="25"/>
    <col min="72" max="72" width="4.44140625" style="25" customWidth="1"/>
    <col min="73" max="74" width="0.88671875" style="25"/>
    <col min="75" max="75" width="0.88671875" style="25" customWidth="1"/>
    <col min="76" max="81" width="0.88671875" style="25"/>
    <col min="82" max="82" width="3.44140625" style="25" customWidth="1"/>
    <col min="83" max="83" width="0.6640625" style="25" customWidth="1"/>
    <col min="84" max="85" width="0.88671875" style="25"/>
    <col min="86" max="86" width="6.33203125" style="25" customWidth="1"/>
    <col min="87" max="87" width="0.33203125" style="25" customWidth="1"/>
    <col min="88" max="91" width="0.88671875" style="25" hidden="1" customWidth="1"/>
    <col min="92" max="100" width="0.88671875" style="25"/>
    <col min="101" max="101" width="8.6640625" style="25" customWidth="1"/>
    <col min="102" max="107" width="0.88671875" style="25"/>
    <col min="108" max="108" width="0.6640625" style="25" customWidth="1"/>
    <col min="109" max="109" width="7.44140625" style="25" hidden="1" customWidth="1"/>
    <col min="110" max="110" width="9.109375" style="25" hidden="1" customWidth="1"/>
    <col min="111" max="111" width="7.6640625" style="25" hidden="1" customWidth="1"/>
    <col min="112" max="112" width="2.33203125" style="25" customWidth="1"/>
    <col min="113" max="115" width="0.88671875" style="25"/>
    <col min="116" max="116" width="11.109375" style="25" customWidth="1"/>
    <col min="117" max="117" width="11.6640625" style="25" customWidth="1"/>
    <col min="118" max="16384" width="0.88671875" style="25"/>
  </cols>
  <sheetData>
    <row r="1" spans="1:111" s="23" customFormat="1" ht="12" customHeight="1" x14ac:dyDescent="0.2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DC1" s="24" t="s">
        <v>92</v>
      </c>
    </row>
    <row r="2" spans="1:111" s="23" customFormat="1" ht="12" customHeight="1" x14ac:dyDescent="0.25">
      <c r="DC2" s="24" t="s">
        <v>27</v>
      </c>
    </row>
    <row r="3" spans="1:111" s="23" customFormat="1" ht="12" customHeight="1" x14ac:dyDescent="0.25">
      <c r="DC3" s="24" t="s">
        <v>28</v>
      </c>
    </row>
    <row r="4" spans="1:111" ht="7.5" customHeight="1" x14ac:dyDescent="0.25"/>
    <row r="5" spans="1:111" s="26" customFormat="1" ht="14.25" customHeight="1" x14ac:dyDescent="0.3">
      <c r="A5" s="102" t="s">
        <v>19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2"/>
      <c r="BZ5" s="102"/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2"/>
      <c r="CO5" s="102"/>
      <c r="CP5" s="102"/>
      <c r="CQ5" s="102"/>
      <c r="CR5" s="102"/>
      <c r="CS5" s="102"/>
      <c r="CT5" s="102"/>
      <c r="CU5" s="102"/>
      <c r="CV5" s="102"/>
      <c r="CW5" s="102"/>
      <c r="CX5" s="102"/>
      <c r="CY5" s="102"/>
      <c r="CZ5" s="102"/>
      <c r="DA5" s="102"/>
      <c r="DB5" s="102"/>
      <c r="DC5" s="102"/>
      <c r="DD5" s="102"/>
    </row>
    <row r="6" spans="1:111" s="26" customFormat="1" ht="14.25" customHeight="1" x14ac:dyDescent="0.3">
      <c r="A6" s="102" t="s">
        <v>20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2"/>
      <c r="BU6" s="102"/>
      <c r="BV6" s="102"/>
      <c r="BW6" s="102"/>
      <c r="BX6" s="102"/>
      <c r="BY6" s="102"/>
      <c r="BZ6" s="102"/>
      <c r="CA6" s="102"/>
      <c r="CB6" s="102"/>
      <c r="CC6" s="102"/>
      <c r="CD6" s="102"/>
      <c r="CE6" s="102"/>
      <c r="CF6" s="102"/>
      <c r="CG6" s="102"/>
      <c r="CH6" s="102"/>
      <c r="CI6" s="102"/>
      <c r="CJ6" s="102"/>
      <c r="CK6" s="102"/>
      <c r="CL6" s="102"/>
      <c r="CM6" s="102"/>
      <c r="CN6" s="102"/>
      <c r="CO6" s="102"/>
      <c r="CP6" s="102"/>
      <c r="CQ6" s="102"/>
      <c r="CR6" s="102"/>
      <c r="CS6" s="102"/>
      <c r="CT6" s="102"/>
      <c r="CU6" s="102"/>
      <c r="CV6" s="102"/>
      <c r="CW6" s="102"/>
      <c r="CX6" s="102"/>
      <c r="CY6" s="102"/>
      <c r="CZ6" s="102"/>
      <c r="DA6" s="102"/>
      <c r="DB6" s="102"/>
      <c r="DC6" s="102"/>
      <c r="DD6" s="102"/>
    </row>
    <row r="7" spans="1:111" s="26" customFormat="1" ht="14.25" customHeight="1" x14ac:dyDescent="0.3">
      <c r="A7" s="102" t="s">
        <v>93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2"/>
      <c r="BG7" s="102"/>
      <c r="BH7" s="102"/>
      <c r="BI7" s="102"/>
      <c r="BJ7" s="102"/>
      <c r="BK7" s="102"/>
      <c r="BL7" s="102"/>
      <c r="BM7" s="102"/>
      <c r="BN7" s="102"/>
      <c r="BO7" s="102"/>
      <c r="BP7" s="102"/>
      <c r="BQ7" s="102"/>
      <c r="BR7" s="102"/>
      <c r="BS7" s="102"/>
      <c r="BT7" s="102"/>
      <c r="BU7" s="102"/>
      <c r="BV7" s="102"/>
      <c r="BW7" s="102"/>
      <c r="BX7" s="102"/>
      <c r="BY7" s="102"/>
      <c r="BZ7" s="102"/>
      <c r="CA7" s="102"/>
      <c r="CB7" s="102"/>
      <c r="CC7" s="102"/>
      <c r="CD7" s="102"/>
      <c r="CE7" s="102"/>
      <c r="CF7" s="102"/>
      <c r="CG7" s="102"/>
      <c r="CH7" s="102"/>
      <c r="CI7" s="102"/>
      <c r="CJ7" s="102"/>
      <c r="CK7" s="102"/>
      <c r="CL7" s="102"/>
      <c r="CM7" s="102"/>
      <c r="CN7" s="102"/>
      <c r="CO7" s="102"/>
      <c r="CP7" s="102"/>
      <c r="CQ7" s="102"/>
      <c r="CR7" s="102"/>
      <c r="CS7" s="102"/>
      <c r="CT7" s="102"/>
      <c r="CU7" s="102"/>
      <c r="CV7" s="102"/>
      <c r="CW7" s="102"/>
      <c r="CX7" s="102"/>
      <c r="CY7" s="102"/>
      <c r="CZ7" s="102"/>
      <c r="DA7" s="102"/>
      <c r="DB7" s="102"/>
      <c r="DC7" s="102"/>
      <c r="DD7" s="102"/>
    </row>
    <row r="8" spans="1:111" s="26" customFormat="1" ht="14.25" customHeight="1" x14ac:dyDescent="0.3">
      <c r="A8" s="102" t="s">
        <v>115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02"/>
      <c r="BR8" s="102"/>
      <c r="BS8" s="102"/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02"/>
      <c r="CF8" s="102"/>
      <c r="CG8" s="102"/>
      <c r="CH8" s="102"/>
      <c r="CI8" s="102"/>
      <c r="CJ8" s="102"/>
      <c r="CK8" s="102"/>
      <c r="CL8" s="102"/>
      <c r="CM8" s="102"/>
      <c r="CN8" s="102"/>
      <c r="CO8" s="102"/>
      <c r="CP8" s="102"/>
      <c r="CQ8" s="102"/>
      <c r="CR8" s="102"/>
      <c r="CS8" s="102"/>
      <c r="CT8" s="102"/>
      <c r="CU8" s="102"/>
      <c r="CV8" s="102"/>
      <c r="CW8" s="102"/>
      <c r="CX8" s="102"/>
      <c r="CY8" s="102"/>
      <c r="CZ8" s="102"/>
      <c r="DA8" s="102"/>
      <c r="DB8" s="102"/>
      <c r="DC8" s="102"/>
      <c r="DD8" s="102"/>
    </row>
    <row r="9" spans="1:111" ht="15.75" customHeight="1" x14ac:dyDescent="0.25">
      <c r="BE9" s="27" t="s">
        <v>156</v>
      </c>
    </row>
    <row r="10" spans="1:111" ht="13.8" x14ac:dyDescent="0.25">
      <c r="C10" s="28" t="s">
        <v>29</v>
      </c>
      <c r="D10" s="28"/>
      <c r="AG10" s="104" t="s">
        <v>158</v>
      </c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104"/>
      <c r="BS10" s="104"/>
      <c r="BT10" s="104"/>
      <c r="BU10" s="104"/>
      <c r="BV10" s="104"/>
      <c r="BW10" s="104"/>
      <c r="BX10" s="104"/>
      <c r="BY10" s="104"/>
      <c r="BZ10" s="104"/>
      <c r="CA10" s="104"/>
      <c r="CB10" s="104"/>
      <c r="CC10" s="104"/>
      <c r="CD10" s="104"/>
      <c r="CE10" s="104"/>
      <c r="CF10" s="104"/>
      <c r="CG10" s="104"/>
      <c r="CH10" s="104"/>
      <c r="CI10" s="104"/>
      <c r="CW10" s="29"/>
    </row>
    <row r="11" spans="1:111" ht="13.8" x14ac:dyDescent="0.25">
      <c r="C11" s="28" t="s">
        <v>30</v>
      </c>
      <c r="D11" s="28"/>
      <c r="J11" s="105" t="s">
        <v>194</v>
      </c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  <c r="BK11" s="105"/>
      <c r="BL11" s="105"/>
      <c r="BM11" s="105"/>
      <c r="BN11" s="105"/>
    </row>
    <row r="12" spans="1:111" ht="13.8" x14ac:dyDescent="0.25">
      <c r="C12" s="28" t="s">
        <v>31</v>
      </c>
      <c r="D12" s="28"/>
      <c r="J12" s="106" t="s">
        <v>195</v>
      </c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106"/>
      <c r="BK12" s="106"/>
      <c r="BL12" s="106"/>
      <c r="BM12" s="106"/>
      <c r="BN12" s="106"/>
    </row>
    <row r="13" spans="1:111" ht="13.8" x14ac:dyDescent="0.25">
      <c r="C13" s="28" t="s">
        <v>32</v>
      </c>
      <c r="D13" s="28"/>
      <c r="AQ13" s="95" t="s">
        <v>196</v>
      </c>
      <c r="AR13" s="95"/>
      <c r="AS13" s="95"/>
      <c r="AT13" s="95"/>
      <c r="AU13" s="95"/>
      <c r="AV13" s="95"/>
      <c r="AW13" s="95"/>
      <c r="AX13" s="95"/>
      <c r="AY13" s="96" t="s">
        <v>33</v>
      </c>
      <c r="AZ13" s="96"/>
      <c r="BA13" s="95" t="s">
        <v>197</v>
      </c>
      <c r="BB13" s="95"/>
      <c r="BC13" s="95"/>
      <c r="BD13" s="95"/>
      <c r="BE13" s="95"/>
      <c r="BF13" s="95"/>
      <c r="BG13" s="95"/>
      <c r="BH13" s="95"/>
      <c r="BI13" s="25" t="s">
        <v>34</v>
      </c>
    </row>
    <row r="14" spans="1:111" ht="6" customHeight="1" x14ac:dyDescent="0.25"/>
    <row r="15" spans="1:111" s="30" customFormat="1" ht="13.8" x14ac:dyDescent="0.25">
      <c r="A15" s="89" t="s">
        <v>26</v>
      </c>
      <c r="B15" s="90"/>
      <c r="C15" s="90"/>
      <c r="D15" s="90"/>
      <c r="E15" s="90"/>
      <c r="F15" s="90"/>
      <c r="G15" s="90"/>
      <c r="H15" s="90"/>
      <c r="I15" s="91"/>
      <c r="J15" s="103" t="s">
        <v>0</v>
      </c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1"/>
      <c r="BI15" s="89" t="s">
        <v>35</v>
      </c>
      <c r="BJ15" s="90"/>
      <c r="BK15" s="90"/>
      <c r="BL15" s="90"/>
      <c r="BM15" s="90"/>
      <c r="BN15" s="90"/>
      <c r="BO15" s="90"/>
      <c r="BP15" s="90"/>
      <c r="BQ15" s="90"/>
      <c r="BR15" s="90"/>
      <c r="BS15" s="91"/>
      <c r="BT15" s="54" t="s">
        <v>198</v>
      </c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5"/>
      <c r="CM15" s="56"/>
      <c r="CN15" s="89" t="s">
        <v>3</v>
      </c>
      <c r="CO15" s="97"/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  <c r="DA15" s="97"/>
      <c r="DB15" s="97"/>
      <c r="DC15" s="97"/>
      <c r="DD15" s="98"/>
    </row>
    <row r="16" spans="1:111" s="30" customFormat="1" ht="13.8" x14ac:dyDescent="0.25">
      <c r="A16" s="92"/>
      <c r="B16" s="93"/>
      <c r="C16" s="93"/>
      <c r="D16" s="93"/>
      <c r="E16" s="93"/>
      <c r="F16" s="93"/>
      <c r="G16" s="93"/>
      <c r="H16" s="93"/>
      <c r="I16" s="94"/>
      <c r="J16" s="92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4"/>
      <c r="BI16" s="92"/>
      <c r="BJ16" s="93"/>
      <c r="BK16" s="93"/>
      <c r="BL16" s="93"/>
      <c r="BM16" s="93"/>
      <c r="BN16" s="93"/>
      <c r="BO16" s="93"/>
      <c r="BP16" s="93"/>
      <c r="BQ16" s="93"/>
      <c r="BR16" s="93"/>
      <c r="BS16" s="94"/>
      <c r="BT16" s="54" t="s">
        <v>1</v>
      </c>
      <c r="BU16" s="55"/>
      <c r="BV16" s="55"/>
      <c r="BW16" s="55"/>
      <c r="BX16" s="55"/>
      <c r="BY16" s="55"/>
      <c r="BZ16" s="55"/>
      <c r="CA16" s="55"/>
      <c r="CB16" s="55"/>
      <c r="CC16" s="56"/>
      <c r="CD16" s="54" t="s">
        <v>2</v>
      </c>
      <c r="CE16" s="55"/>
      <c r="CF16" s="55"/>
      <c r="CG16" s="55"/>
      <c r="CH16" s="55"/>
      <c r="CI16" s="55"/>
      <c r="CJ16" s="55"/>
      <c r="CK16" s="55"/>
      <c r="CL16" s="55"/>
      <c r="CM16" s="56"/>
      <c r="CN16" s="99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1"/>
      <c r="DG16" s="31"/>
    </row>
    <row r="17" spans="1:117" s="30" customFormat="1" ht="15" customHeight="1" x14ac:dyDescent="0.25">
      <c r="A17" s="50" t="s">
        <v>4</v>
      </c>
      <c r="B17" s="51"/>
      <c r="C17" s="51"/>
      <c r="D17" s="51"/>
      <c r="E17" s="51"/>
      <c r="F17" s="51"/>
      <c r="G17" s="51"/>
      <c r="H17" s="51"/>
      <c r="I17" s="52"/>
      <c r="J17" s="32"/>
      <c r="K17" s="53" t="s">
        <v>36</v>
      </c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33"/>
      <c r="BI17" s="54" t="s">
        <v>37</v>
      </c>
      <c r="BJ17" s="55"/>
      <c r="BK17" s="55"/>
      <c r="BL17" s="55"/>
      <c r="BM17" s="55"/>
      <c r="BN17" s="55"/>
      <c r="BO17" s="55"/>
      <c r="BP17" s="55"/>
      <c r="BQ17" s="55"/>
      <c r="BR17" s="55"/>
      <c r="BS17" s="56"/>
      <c r="BT17" s="54" t="s">
        <v>37</v>
      </c>
      <c r="BU17" s="55"/>
      <c r="BV17" s="55"/>
      <c r="BW17" s="55"/>
      <c r="BX17" s="55"/>
      <c r="BY17" s="55"/>
      <c r="BZ17" s="55"/>
      <c r="CA17" s="55"/>
      <c r="CB17" s="55"/>
      <c r="CC17" s="56"/>
      <c r="CD17" s="54" t="s">
        <v>37</v>
      </c>
      <c r="CE17" s="55"/>
      <c r="CF17" s="55"/>
      <c r="CG17" s="55"/>
      <c r="CH17" s="55"/>
      <c r="CI17" s="55"/>
      <c r="CJ17" s="55"/>
      <c r="CK17" s="55"/>
      <c r="CL17" s="55"/>
      <c r="CM17" s="56"/>
      <c r="CN17" s="78" t="s">
        <v>37</v>
      </c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80"/>
    </row>
    <row r="18" spans="1:117" s="30" customFormat="1" ht="21.75" customHeight="1" x14ac:dyDescent="0.25">
      <c r="A18" s="50" t="s">
        <v>6</v>
      </c>
      <c r="B18" s="51"/>
      <c r="C18" s="51"/>
      <c r="D18" s="51"/>
      <c r="E18" s="51"/>
      <c r="F18" s="51"/>
      <c r="G18" s="51"/>
      <c r="H18" s="51"/>
      <c r="I18" s="52"/>
      <c r="J18" s="32"/>
      <c r="K18" s="53" t="s">
        <v>94</v>
      </c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33"/>
      <c r="BI18" s="54" t="s">
        <v>5</v>
      </c>
      <c r="BJ18" s="55"/>
      <c r="BK18" s="55"/>
      <c r="BL18" s="55"/>
      <c r="BM18" s="55"/>
      <c r="BN18" s="55"/>
      <c r="BO18" s="55"/>
      <c r="BP18" s="55"/>
      <c r="BQ18" s="55"/>
      <c r="BR18" s="55"/>
      <c r="BS18" s="56"/>
      <c r="BT18" s="42">
        <f>BT19+BT40+BT54</f>
        <v>45429.440000000002</v>
      </c>
      <c r="BU18" s="43"/>
      <c r="BV18" s="43"/>
      <c r="BW18" s="43"/>
      <c r="BX18" s="43"/>
      <c r="BY18" s="43"/>
      <c r="BZ18" s="43"/>
      <c r="CA18" s="43"/>
      <c r="CB18" s="43"/>
      <c r="CC18" s="57"/>
      <c r="CD18" s="42">
        <f>CD19+CD40+CD54</f>
        <v>125777.32999999999</v>
      </c>
      <c r="CE18" s="43"/>
      <c r="CF18" s="43"/>
      <c r="CG18" s="43"/>
      <c r="CH18" s="43"/>
      <c r="CI18" s="43"/>
      <c r="CJ18" s="43"/>
      <c r="CK18" s="43"/>
      <c r="CL18" s="43"/>
      <c r="CM18" s="57"/>
      <c r="CN18" s="70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2"/>
      <c r="DE18" s="34">
        <f>100-(CD18/BT18*100)</f>
        <v>-176.86304299590745</v>
      </c>
      <c r="DF18" s="30">
        <v>24321.55</v>
      </c>
      <c r="DG18" s="34">
        <f>DF18-BT18</f>
        <v>-21107.890000000003</v>
      </c>
      <c r="DM18" s="35"/>
    </row>
    <row r="19" spans="1:117" s="30" customFormat="1" ht="14.25" customHeight="1" x14ac:dyDescent="0.25">
      <c r="A19" s="50" t="s">
        <v>7</v>
      </c>
      <c r="B19" s="51"/>
      <c r="C19" s="51"/>
      <c r="D19" s="51"/>
      <c r="E19" s="51"/>
      <c r="F19" s="51"/>
      <c r="G19" s="51"/>
      <c r="H19" s="51"/>
      <c r="I19" s="52"/>
      <c r="J19" s="32"/>
      <c r="K19" s="53" t="s">
        <v>95</v>
      </c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33"/>
      <c r="BI19" s="54" t="s">
        <v>5</v>
      </c>
      <c r="BJ19" s="55"/>
      <c r="BK19" s="55"/>
      <c r="BL19" s="55"/>
      <c r="BM19" s="55"/>
      <c r="BN19" s="55"/>
      <c r="BO19" s="55"/>
      <c r="BP19" s="55"/>
      <c r="BQ19" s="55"/>
      <c r="BR19" s="55"/>
      <c r="BS19" s="56"/>
      <c r="BT19" s="42">
        <f>BT20+BT25+BT27+BT38+BT39</f>
        <v>21881.200000000001</v>
      </c>
      <c r="BU19" s="43"/>
      <c r="BV19" s="43"/>
      <c r="BW19" s="43"/>
      <c r="BX19" s="43"/>
      <c r="BY19" s="43"/>
      <c r="BZ19" s="43"/>
      <c r="CA19" s="43"/>
      <c r="CB19" s="43"/>
      <c r="CC19" s="57"/>
      <c r="CD19" s="42">
        <f>CD20+CD25+CD27+CD38+CD39</f>
        <v>43535.469999999994</v>
      </c>
      <c r="CE19" s="43"/>
      <c r="CF19" s="43"/>
      <c r="CG19" s="43"/>
      <c r="CH19" s="43"/>
      <c r="CI19" s="43"/>
      <c r="CJ19" s="43"/>
      <c r="CK19" s="43"/>
      <c r="CL19" s="43"/>
      <c r="CM19" s="57"/>
      <c r="CN19" s="62"/>
      <c r="CO19" s="62"/>
      <c r="CP19" s="62"/>
      <c r="CQ19" s="62"/>
      <c r="CR19" s="62"/>
      <c r="CS19" s="62"/>
      <c r="CT19" s="62"/>
      <c r="CU19" s="62"/>
      <c r="CV19" s="62"/>
      <c r="CW19" s="62"/>
      <c r="CX19" s="62"/>
      <c r="CY19" s="62"/>
      <c r="CZ19" s="62"/>
      <c r="DA19" s="62"/>
      <c r="DB19" s="62"/>
      <c r="DC19" s="62"/>
      <c r="DD19" s="62"/>
      <c r="DE19" s="34">
        <f t="shared" ref="DE19:DE40" si="0">100-(CD19/BT19*100)</f>
        <v>-98.962899658153987</v>
      </c>
      <c r="DG19" s="34"/>
      <c r="DL19" s="34"/>
      <c r="DM19" s="35"/>
    </row>
    <row r="20" spans="1:117" s="30" customFormat="1" ht="14.25" customHeight="1" x14ac:dyDescent="0.25">
      <c r="A20" s="50" t="s">
        <v>8</v>
      </c>
      <c r="B20" s="51"/>
      <c r="C20" s="51"/>
      <c r="D20" s="51"/>
      <c r="E20" s="51"/>
      <c r="F20" s="51"/>
      <c r="G20" s="51"/>
      <c r="H20" s="51"/>
      <c r="I20" s="52"/>
      <c r="J20" s="32"/>
      <c r="K20" s="53" t="s">
        <v>9</v>
      </c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33"/>
      <c r="BI20" s="54" t="s">
        <v>5</v>
      </c>
      <c r="BJ20" s="55"/>
      <c r="BK20" s="55"/>
      <c r="BL20" s="55"/>
      <c r="BM20" s="55"/>
      <c r="BN20" s="55"/>
      <c r="BO20" s="55"/>
      <c r="BP20" s="55"/>
      <c r="BQ20" s="55"/>
      <c r="BR20" s="55"/>
      <c r="BS20" s="56"/>
      <c r="BT20" s="42">
        <f>BT21+BT22+BT23</f>
        <v>5078.84</v>
      </c>
      <c r="BU20" s="43"/>
      <c r="BV20" s="43"/>
      <c r="BW20" s="43"/>
      <c r="BX20" s="43"/>
      <c r="BY20" s="43"/>
      <c r="BZ20" s="43"/>
      <c r="CA20" s="43"/>
      <c r="CB20" s="43"/>
      <c r="CC20" s="57"/>
      <c r="CD20" s="42">
        <f>CD21+CD22+CD23</f>
        <v>5082.1000000000004</v>
      </c>
      <c r="CE20" s="43"/>
      <c r="CF20" s="43"/>
      <c r="CG20" s="43"/>
      <c r="CH20" s="43"/>
      <c r="CI20" s="43"/>
      <c r="CJ20" s="43"/>
      <c r="CK20" s="43"/>
      <c r="CL20" s="43"/>
      <c r="CM20" s="57"/>
      <c r="CN20" s="70"/>
      <c r="CO20" s="71"/>
      <c r="CP20" s="71"/>
      <c r="CQ20" s="71"/>
      <c r="CR20" s="71"/>
      <c r="CS20" s="71"/>
      <c r="CT20" s="71"/>
      <c r="CU20" s="71"/>
      <c r="CV20" s="71"/>
      <c r="CW20" s="71"/>
      <c r="CX20" s="71"/>
      <c r="CY20" s="71"/>
      <c r="CZ20" s="71"/>
      <c r="DA20" s="71"/>
      <c r="DB20" s="71"/>
      <c r="DC20" s="71"/>
      <c r="DD20" s="72"/>
      <c r="DE20" s="34">
        <f t="shared" si="0"/>
        <v>-6.4187885422654745E-2</v>
      </c>
      <c r="DM20" s="35"/>
    </row>
    <row r="21" spans="1:117" s="30" customFormat="1" ht="24" customHeight="1" x14ac:dyDescent="0.25">
      <c r="A21" s="50" t="s">
        <v>11</v>
      </c>
      <c r="B21" s="51"/>
      <c r="C21" s="51"/>
      <c r="D21" s="51"/>
      <c r="E21" s="51"/>
      <c r="F21" s="51"/>
      <c r="G21" s="51"/>
      <c r="H21" s="51"/>
      <c r="I21" s="52"/>
      <c r="J21" s="32"/>
      <c r="K21" s="53" t="s">
        <v>116</v>
      </c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33"/>
      <c r="BI21" s="54" t="s">
        <v>5</v>
      </c>
      <c r="BJ21" s="55"/>
      <c r="BK21" s="55"/>
      <c r="BL21" s="55"/>
      <c r="BM21" s="55"/>
      <c r="BN21" s="55"/>
      <c r="BO21" s="55"/>
      <c r="BP21" s="55"/>
      <c r="BQ21" s="55"/>
      <c r="BR21" s="55"/>
      <c r="BS21" s="56"/>
      <c r="BT21" s="42">
        <v>2446.84</v>
      </c>
      <c r="BU21" s="43"/>
      <c r="BV21" s="43"/>
      <c r="BW21" s="43"/>
      <c r="BX21" s="43"/>
      <c r="BY21" s="43"/>
      <c r="BZ21" s="43"/>
      <c r="CA21" s="43"/>
      <c r="CB21" s="43"/>
      <c r="CC21" s="57"/>
      <c r="CD21" s="42">
        <v>23.35</v>
      </c>
      <c r="CE21" s="43"/>
      <c r="CF21" s="43"/>
      <c r="CG21" s="43"/>
      <c r="CH21" s="43"/>
      <c r="CI21" s="43"/>
      <c r="CJ21" s="43"/>
      <c r="CK21" s="43"/>
      <c r="CL21" s="43"/>
      <c r="CM21" s="57"/>
      <c r="CN21" s="70"/>
      <c r="CO21" s="71"/>
      <c r="CP21" s="71"/>
      <c r="CQ21" s="71"/>
      <c r="CR21" s="71"/>
      <c r="CS21" s="71"/>
      <c r="CT21" s="71"/>
      <c r="CU21" s="71"/>
      <c r="CV21" s="71"/>
      <c r="CW21" s="71"/>
      <c r="CX21" s="71"/>
      <c r="CY21" s="71"/>
      <c r="CZ21" s="71"/>
      <c r="DA21" s="71"/>
      <c r="DB21" s="71"/>
      <c r="DC21" s="71"/>
      <c r="DD21" s="72"/>
      <c r="DE21" s="34">
        <f t="shared" si="0"/>
        <v>99.045707933497894</v>
      </c>
      <c r="DM21" s="35"/>
    </row>
    <row r="22" spans="1:117" s="30" customFormat="1" ht="15" customHeight="1" x14ac:dyDescent="0.25">
      <c r="A22" s="50" t="s">
        <v>13</v>
      </c>
      <c r="B22" s="51"/>
      <c r="C22" s="51"/>
      <c r="D22" s="51"/>
      <c r="E22" s="51"/>
      <c r="F22" s="51"/>
      <c r="G22" s="51"/>
      <c r="H22" s="51"/>
      <c r="I22" s="52"/>
      <c r="J22" s="32"/>
      <c r="K22" s="53" t="s">
        <v>96</v>
      </c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33"/>
      <c r="BI22" s="54" t="s">
        <v>5</v>
      </c>
      <c r="BJ22" s="55"/>
      <c r="BK22" s="55"/>
      <c r="BL22" s="55"/>
      <c r="BM22" s="55"/>
      <c r="BN22" s="55"/>
      <c r="BO22" s="55"/>
      <c r="BP22" s="55"/>
      <c r="BQ22" s="55"/>
      <c r="BR22" s="55"/>
      <c r="BS22" s="56"/>
      <c r="BT22" s="42">
        <v>0</v>
      </c>
      <c r="BU22" s="43"/>
      <c r="BV22" s="43"/>
      <c r="BW22" s="43"/>
      <c r="BX22" s="43"/>
      <c r="BY22" s="43"/>
      <c r="BZ22" s="43"/>
      <c r="CA22" s="43"/>
      <c r="CB22" s="43"/>
      <c r="CC22" s="57"/>
      <c r="CD22" s="42">
        <v>0</v>
      </c>
      <c r="CE22" s="43"/>
      <c r="CF22" s="43"/>
      <c r="CG22" s="43"/>
      <c r="CH22" s="43"/>
      <c r="CI22" s="43"/>
      <c r="CJ22" s="43"/>
      <c r="CK22" s="43"/>
      <c r="CL22" s="43"/>
      <c r="CM22" s="57"/>
      <c r="CN22" s="70"/>
      <c r="CO22" s="71"/>
      <c r="CP22" s="71"/>
      <c r="CQ22" s="71"/>
      <c r="CR22" s="71"/>
      <c r="CS22" s="71"/>
      <c r="CT22" s="71"/>
      <c r="CU22" s="71"/>
      <c r="CV22" s="71"/>
      <c r="CW22" s="71"/>
      <c r="CX22" s="71"/>
      <c r="CY22" s="71"/>
      <c r="CZ22" s="71"/>
      <c r="DA22" s="71"/>
      <c r="DB22" s="71"/>
      <c r="DC22" s="71"/>
      <c r="DD22" s="72"/>
      <c r="DE22" s="34" t="e">
        <f t="shared" si="0"/>
        <v>#DIV/0!</v>
      </c>
      <c r="DM22" s="35"/>
    </row>
    <row r="23" spans="1:117" s="30" customFormat="1" ht="42" customHeight="1" x14ac:dyDescent="0.25">
      <c r="A23" s="50" t="s">
        <v>38</v>
      </c>
      <c r="B23" s="51"/>
      <c r="C23" s="51"/>
      <c r="D23" s="51"/>
      <c r="E23" s="51"/>
      <c r="F23" s="51"/>
      <c r="G23" s="51"/>
      <c r="H23" s="51"/>
      <c r="I23" s="52"/>
      <c r="J23" s="32"/>
      <c r="K23" s="53" t="s">
        <v>39</v>
      </c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33"/>
      <c r="BI23" s="54" t="s">
        <v>5</v>
      </c>
      <c r="BJ23" s="55"/>
      <c r="BK23" s="55"/>
      <c r="BL23" s="55"/>
      <c r="BM23" s="55"/>
      <c r="BN23" s="55"/>
      <c r="BO23" s="55"/>
      <c r="BP23" s="55"/>
      <c r="BQ23" s="55"/>
      <c r="BR23" s="55"/>
      <c r="BS23" s="56"/>
      <c r="BT23" s="42">
        <v>2632</v>
      </c>
      <c r="BU23" s="43"/>
      <c r="BV23" s="43"/>
      <c r="BW23" s="43"/>
      <c r="BX23" s="43"/>
      <c r="BY23" s="43"/>
      <c r="BZ23" s="43"/>
      <c r="CA23" s="43"/>
      <c r="CB23" s="43"/>
      <c r="CC23" s="57"/>
      <c r="CD23" s="42">
        <v>5058.75</v>
      </c>
      <c r="CE23" s="43"/>
      <c r="CF23" s="43"/>
      <c r="CG23" s="43"/>
      <c r="CH23" s="43"/>
      <c r="CI23" s="43"/>
      <c r="CJ23" s="43"/>
      <c r="CK23" s="43"/>
      <c r="CL23" s="43"/>
      <c r="CM23" s="57"/>
      <c r="CN23" s="70"/>
      <c r="CO23" s="71"/>
      <c r="CP23" s="71"/>
      <c r="CQ23" s="71"/>
      <c r="CR23" s="71"/>
      <c r="CS23" s="71"/>
      <c r="CT23" s="71"/>
      <c r="CU23" s="71"/>
      <c r="CV23" s="71"/>
      <c r="CW23" s="71"/>
      <c r="CX23" s="71"/>
      <c r="CY23" s="71"/>
      <c r="CZ23" s="71"/>
      <c r="DA23" s="71"/>
      <c r="DB23" s="71"/>
      <c r="DC23" s="71"/>
      <c r="DD23" s="72"/>
      <c r="DE23" s="34">
        <f t="shared" si="0"/>
        <v>-92.201747720364722</v>
      </c>
      <c r="DM23" s="35"/>
    </row>
    <row r="24" spans="1:117" s="30" customFormat="1" ht="15" customHeight="1" x14ac:dyDescent="0.25">
      <c r="A24" s="50" t="s">
        <v>40</v>
      </c>
      <c r="B24" s="51"/>
      <c r="C24" s="51"/>
      <c r="D24" s="51"/>
      <c r="E24" s="51"/>
      <c r="F24" s="51"/>
      <c r="G24" s="51"/>
      <c r="H24" s="51"/>
      <c r="I24" s="52"/>
      <c r="J24" s="32"/>
      <c r="K24" s="53" t="s">
        <v>12</v>
      </c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33"/>
      <c r="BI24" s="54" t="s">
        <v>5</v>
      </c>
      <c r="BJ24" s="55"/>
      <c r="BK24" s="55"/>
      <c r="BL24" s="55"/>
      <c r="BM24" s="55"/>
      <c r="BN24" s="55"/>
      <c r="BO24" s="55"/>
      <c r="BP24" s="55"/>
      <c r="BQ24" s="55"/>
      <c r="BR24" s="55"/>
      <c r="BS24" s="56"/>
      <c r="BT24" s="42">
        <v>0</v>
      </c>
      <c r="BU24" s="43"/>
      <c r="BV24" s="43"/>
      <c r="BW24" s="43"/>
      <c r="BX24" s="43"/>
      <c r="BY24" s="43"/>
      <c r="BZ24" s="43"/>
      <c r="CA24" s="43"/>
      <c r="CB24" s="43"/>
      <c r="CC24" s="57"/>
      <c r="CD24" s="42">
        <v>0</v>
      </c>
      <c r="CE24" s="43"/>
      <c r="CF24" s="43"/>
      <c r="CG24" s="43"/>
      <c r="CH24" s="43"/>
      <c r="CI24" s="43"/>
      <c r="CJ24" s="43"/>
      <c r="CK24" s="43"/>
      <c r="CL24" s="43"/>
      <c r="CM24" s="57"/>
      <c r="CN24" s="58"/>
      <c r="CO24" s="59"/>
      <c r="CP24" s="59"/>
      <c r="CQ24" s="59"/>
      <c r="CR24" s="59"/>
      <c r="CS24" s="59"/>
      <c r="CT24" s="59"/>
      <c r="CU24" s="59"/>
      <c r="CV24" s="59"/>
      <c r="CW24" s="59"/>
      <c r="CX24" s="59"/>
      <c r="CY24" s="59"/>
      <c r="CZ24" s="59"/>
      <c r="DA24" s="59"/>
      <c r="DB24" s="59"/>
      <c r="DC24" s="59"/>
      <c r="DD24" s="60"/>
      <c r="DE24" s="34" t="e">
        <f t="shared" si="0"/>
        <v>#DIV/0!</v>
      </c>
      <c r="DM24" s="35"/>
    </row>
    <row r="25" spans="1:117" s="30" customFormat="1" ht="15" customHeight="1" x14ac:dyDescent="0.25">
      <c r="A25" s="50" t="s">
        <v>10</v>
      </c>
      <c r="B25" s="51"/>
      <c r="C25" s="51"/>
      <c r="D25" s="51"/>
      <c r="E25" s="51"/>
      <c r="F25" s="51"/>
      <c r="G25" s="51"/>
      <c r="H25" s="51"/>
      <c r="I25" s="52"/>
      <c r="J25" s="32"/>
      <c r="K25" s="53" t="s">
        <v>21</v>
      </c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33"/>
      <c r="BI25" s="54" t="s">
        <v>5</v>
      </c>
      <c r="BJ25" s="55"/>
      <c r="BK25" s="55"/>
      <c r="BL25" s="55"/>
      <c r="BM25" s="55"/>
      <c r="BN25" s="55"/>
      <c r="BO25" s="55"/>
      <c r="BP25" s="55"/>
      <c r="BQ25" s="55"/>
      <c r="BR25" s="55"/>
      <c r="BS25" s="56"/>
      <c r="BT25" s="42">
        <v>16410.36</v>
      </c>
      <c r="BU25" s="43"/>
      <c r="BV25" s="43"/>
      <c r="BW25" s="43"/>
      <c r="BX25" s="43"/>
      <c r="BY25" s="43"/>
      <c r="BZ25" s="43"/>
      <c r="CA25" s="43"/>
      <c r="CB25" s="43"/>
      <c r="CC25" s="57"/>
      <c r="CD25" s="42">
        <v>34945.019999999997</v>
      </c>
      <c r="CE25" s="43"/>
      <c r="CF25" s="43"/>
      <c r="CG25" s="43"/>
      <c r="CH25" s="43"/>
      <c r="CI25" s="43"/>
      <c r="CJ25" s="43"/>
      <c r="CK25" s="43"/>
      <c r="CL25" s="43"/>
      <c r="CM25" s="57"/>
      <c r="CN25" s="70"/>
      <c r="CO25" s="71"/>
      <c r="CP25" s="71"/>
      <c r="CQ25" s="71"/>
      <c r="CR25" s="71"/>
      <c r="CS25" s="71"/>
      <c r="CT25" s="71"/>
      <c r="CU25" s="71"/>
      <c r="CV25" s="71"/>
      <c r="CW25" s="71"/>
      <c r="CX25" s="71"/>
      <c r="CY25" s="71"/>
      <c r="CZ25" s="71"/>
      <c r="DA25" s="71"/>
      <c r="DB25" s="71"/>
      <c r="DC25" s="71"/>
      <c r="DD25" s="72"/>
      <c r="DE25" s="34">
        <f t="shared" si="0"/>
        <v>-112.94487141049922</v>
      </c>
      <c r="DM25" s="35"/>
    </row>
    <row r="26" spans="1:117" s="30" customFormat="1" ht="15" customHeight="1" x14ac:dyDescent="0.25">
      <c r="A26" s="50" t="s">
        <v>41</v>
      </c>
      <c r="B26" s="51"/>
      <c r="C26" s="51"/>
      <c r="D26" s="51"/>
      <c r="E26" s="51"/>
      <c r="F26" s="51"/>
      <c r="G26" s="51"/>
      <c r="H26" s="51"/>
      <c r="I26" s="52"/>
      <c r="J26" s="32"/>
      <c r="K26" s="53" t="s">
        <v>12</v>
      </c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33"/>
      <c r="BI26" s="54" t="s">
        <v>5</v>
      </c>
      <c r="BJ26" s="55"/>
      <c r="BK26" s="55"/>
      <c r="BL26" s="55"/>
      <c r="BM26" s="55"/>
      <c r="BN26" s="55"/>
      <c r="BO26" s="55"/>
      <c r="BP26" s="55"/>
      <c r="BQ26" s="55"/>
      <c r="BR26" s="55"/>
      <c r="BS26" s="56"/>
      <c r="BT26" s="42">
        <v>0</v>
      </c>
      <c r="BU26" s="43"/>
      <c r="BV26" s="43"/>
      <c r="BW26" s="43"/>
      <c r="BX26" s="43"/>
      <c r="BY26" s="43"/>
      <c r="BZ26" s="43"/>
      <c r="CA26" s="43"/>
      <c r="CB26" s="43"/>
      <c r="CC26" s="57"/>
      <c r="CD26" s="42">
        <v>0</v>
      </c>
      <c r="CE26" s="43"/>
      <c r="CF26" s="43"/>
      <c r="CG26" s="43"/>
      <c r="CH26" s="43"/>
      <c r="CI26" s="43"/>
      <c r="CJ26" s="43"/>
      <c r="CK26" s="43"/>
      <c r="CL26" s="43"/>
      <c r="CM26" s="57"/>
      <c r="CN26" s="58"/>
      <c r="CO26" s="59"/>
      <c r="CP26" s="59"/>
      <c r="CQ26" s="59"/>
      <c r="CR26" s="59"/>
      <c r="CS26" s="59"/>
      <c r="CT26" s="59"/>
      <c r="CU26" s="59"/>
      <c r="CV26" s="59"/>
      <c r="CW26" s="59"/>
      <c r="CX26" s="59"/>
      <c r="CY26" s="59"/>
      <c r="CZ26" s="59"/>
      <c r="DA26" s="59"/>
      <c r="DB26" s="59"/>
      <c r="DC26" s="59"/>
      <c r="DD26" s="60"/>
      <c r="DE26" s="34" t="e">
        <f t="shared" si="0"/>
        <v>#DIV/0!</v>
      </c>
      <c r="DM26" s="35"/>
    </row>
    <row r="27" spans="1:117" s="30" customFormat="1" ht="17.25" customHeight="1" x14ac:dyDescent="0.25">
      <c r="A27" s="50" t="s">
        <v>14</v>
      </c>
      <c r="B27" s="51"/>
      <c r="C27" s="51"/>
      <c r="D27" s="51"/>
      <c r="E27" s="51"/>
      <c r="F27" s="51"/>
      <c r="G27" s="51"/>
      <c r="H27" s="51"/>
      <c r="I27" s="52"/>
      <c r="J27" s="32"/>
      <c r="K27" s="53" t="s">
        <v>97</v>
      </c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33"/>
      <c r="BI27" s="54" t="s">
        <v>5</v>
      </c>
      <c r="BJ27" s="55"/>
      <c r="BK27" s="55"/>
      <c r="BL27" s="55"/>
      <c r="BM27" s="55"/>
      <c r="BN27" s="55"/>
      <c r="BO27" s="55"/>
      <c r="BP27" s="55"/>
      <c r="BQ27" s="55"/>
      <c r="BR27" s="55"/>
      <c r="BS27" s="56"/>
      <c r="BT27" s="42">
        <f>BT28+BT29+BT30</f>
        <v>392</v>
      </c>
      <c r="BU27" s="43"/>
      <c r="BV27" s="43"/>
      <c r="BW27" s="43"/>
      <c r="BX27" s="43"/>
      <c r="BY27" s="43"/>
      <c r="BZ27" s="43"/>
      <c r="CA27" s="43"/>
      <c r="CB27" s="43"/>
      <c r="CC27" s="57"/>
      <c r="CD27" s="42">
        <f>CD28+CD29+CD30</f>
        <v>3508.35</v>
      </c>
      <c r="CE27" s="43"/>
      <c r="CF27" s="43"/>
      <c r="CG27" s="43"/>
      <c r="CH27" s="43"/>
      <c r="CI27" s="43"/>
      <c r="CJ27" s="43"/>
      <c r="CK27" s="43"/>
      <c r="CL27" s="43"/>
      <c r="CM27" s="57"/>
      <c r="CN27" s="70"/>
      <c r="CO27" s="71"/>
      <c r="CP27" s="71"/>
      <c r="CQ27" s="71"/>
      <c r="CR27" s="71"/>
      <c r="CS27" s="71"/>
      <c r="CT27" s="71"/>
      <c r="CU27" s="71"/>
      <c r="CV27" s="71"/>
      <c r="CW27" s="71"/>
      <c r="CX27" s="71"/>
      <c r="CY27" s="71"/>
      <c r="CZ27" s="71"/>
      <c r="DA27" s="71"/>
      <c r="DB27" s="71"/>
      <c r="DC27" s="71"/>
      <c r="DD27" s="72"/>
      <c r="DE27" s="34">
        <f t="shared" si="0"/>
        <v>-794.98724489795927</v>
      </c>
      <c r="DM27" s="35"/>
    </row>
    <row r="28" spans="1:117" s="30" customFormat="1" ht="30" customHeight="1" x14ac:dyDescent="0.25">
      <c r="A28" s="50" t="s">
        <v>42</v>
      </c>
      <c r="B28" s="51"/>
      <c r="C28" s="51"/>
      <c r="D28" s="51"/>
      <c r="E28" s="51"/>
      <c r="F28" s="51"/>
      <c r="G28" s="51"/>
      <c r="H28" s="51"/>
      <c r="I28" s="52"/>
      <c r="J28" s="32"/>
      <c r="K28" s="53" t="s">
        <v>98</v>
      </c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33"/>
      <c r="BI28" s="54" t="s">
        <v>5</v>
      </c>
      <c r="BJ28" s="55"/>
      <c r="BK28" s="55"/>
      <c r="BL28" s="55"/>
      <c r="BM28" s="55"/>
      <c r="BN28" s="55"/>
      <c r="BO28" s="55"/>
      <c r="BP28" s="55"/>
      <c r="BQ28" s="55"/>
      <c r="BR28" s="55"/>
      <c r="BS28" s="56"/>
      <c r="BT28" s="42">
        <v>0</v>
      </c>
      <c r="BU28" s="43"/>
      <c r="BV28" s="43"/>
      <c r="BW28" s="43"/>
      <c r="BX28" s="43"/>
      <c r="BY28" s="43"/>
      <c r="BZ28" s="43"/>
      <c r="CA28" s="43"/>
      <c r="CB28" s="43"/>
      <c r="CC28" s="57"/>
      <c r="CD28" s="42">
        <v>0</v>
      </c>
      <c r="CE28" s="43"/>
      <c r="CF28" s="43"/>
      <c r="CG28" s="43"/>
      <c r="CH28" s="43"/>
      <c r="CI28" s="43"/>
      <c r="CJ28" s="43"/>
      <c r="CK28" s="43"/>
      <c r="CL28" s="43"/>
      <c r="CM28" s="57"/>
      <c r="CN28" s="70"/>
      <c r="CO28" s="71"/>
      <c r="CP28" s="71"/>
      <c r="CQ28" s="71"/>
      <c r="CR28" s="71"/>
      <c r="CS28" s="71"/>
      <c r="CT28" s="71"/>
      <c r="CU28" s="71"/>
      <c r="CV28" s="71"/>
      <c r="CW28" s="71"/>
      <c r="CX28" s="71"/>
      <c r="CY28" s="71"/>
      <c r="CZ28" s="71"/>
      <c r="DA28" s="71"/>
      <c r="DB28" s="71"/>
      <c r="DC28" s="71"/>
      <c r="DD28" s="72"/>
      <c r="DE28" s="34" t="e">
        <f t="shared" si="0"/>
        <v>#DIV/0!</v>
      </c>
      <c r="DM28" s="35"/>
    </row>
    <row r="29" spans="1:117" s="30" customFormat="1" ht="15" customHeight="1" x14ac:dyDescent="0.25">
      <c r="A29" s="50" t="s">
        <v>44</v>
      </c>
      <c r="B29" s="51"/>
      <c r="C29" s="51"/>
      <c r="D29" s="51"/>
      <c r="E29" s="51"/>
      <c r="F29" s="51"/>
      <c r="G29" s="51"/>
      <c r="H29" s="51"/>
      <c r="I29" s="52"/>
      <c r="J29" s="32"/>
      <c r="K29" s="53" t="s">
        <v>43</v>
      </c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33"/>
      <c r="BI29" s="54" t="s">
        <v>5</v>
      </c>
      <c r="BJ29" s="55"/>
      <c r="BK29" s="55"/>
      <c r="BL29" s="55"/>
      <c r="BM29" s="55"/>
      <c r="BN29" s="55"/>
      <c r="BO29" s="55"/>
      <c r="BP29" s="55"/>
      <c r="BQ29" s="55"/>
      <c r="BR29" s="55"/>
      <c r="BS29" s="56"/>
      <c r="BT29" s="42">
        <v>0</v>
      </c>
      <c r="BU29" s="43"/>
      <c r="BV29" s="43"/>
      <c r="BW29" s="43"/>
      <c r="BX29" s="43"/>
      <c r="BY29" s="43"/>
      <c r="BZ29" s="43"/>
      <c r="CA29" s="43"/>
      <c r="CB29" s="43"/>
      <c r="CC29" s="57"/>
      <c r="CD29" s="42">
        <v>0</v>
      </c>
      <c r="CE29" s="43"/>
      <c r="CF29" s="43"/>
      <c r="CG29" s="43"/>
      <c r="CH29" s="43"/>
      <c r="CI29" s="43"/>
      <c r="CJ29" s="43"/>
      <c r="CK29" s="43"/>
      <c r="CL29" s="43"/>
      <c r="CM29" s="57"/>
      <c r="CN29" s="70"/>
      <c r="CO29" s="71"/>
      <c r="CP29" s="71"/>
      <c r="CQ29" s="71"/>
      <c r="CR29" s="71"/>
      <c r="CS29" s="71"/>
      <c r="CT29" s="71"/>
      <c r="CU29" s="71"/>
      <c r="CV29" s="71"/>
      <c r="CW29" s="71"/>
      <c r="CX29" s="71"/>
      <c r="CY29" s="71"/>
      <c r="CZ29" s="71"/>
      <c r="DA29" s="71"/>
      <c r="DB29" s="71"/>
      <c r="DC29" s="71"/>
      <c r="DD29" s="72"/>
      <c r="DE29" s="34" t="e">
        <f t="shared" si="0"/>
        <v>#DIV/0!</v>
      </c>
      <c r="DM29" s="35"/>
    </row>
    <row r="30" spans="1:117" s="30" customFormat="1" ht="15" customHeight="1" x14ac:dyDescent="0.25">
      <c r="A30" s="50" t="s">
        <v>99</v>
      </c>
      <c r="B30" s="51"/>
      <c r="C30" s="51"/>
      <c r="D30" s="51"/>
      <c r="E30" s="51"/>
      <c r="F30" s="51"/>
      <c r="G30" s="51"/>
      <c r="H30" s="51"/>
      <c r="I30" s="52"/>
      <c r="J30" s="32"/>
      <c r="K30" s="53" t="s">
        <v>45</v>
      </c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33"/>
      <c r="BI30" s="54" t="s">
        <v>5</v>
      </c>
      <c r="BJ30" s="55"/>
      <c r="BK30" s="55"/>
      <c r="BL30" s="55"/>
      <c r="BM30" s="55"/>
      <c r="BN30" s="55"/>
      <c r="BO30" s="55"/>
      <c r="BP30" s="55"/>
      <c r="BQ30" s="55"/>
      <c r="BR30" s="55"/>
      <c r="BS30" s="56"/>
      <c r="BT30" s="42">
        <f>BT31+BT32+BT33+BT37+BT36</f>
        <v>392</v>
      </c>
      <c r="BU30" s="43"/>
      <c r="BV30" s="43"/>
      <c r="BW30" s="43"/>
      <c r="BX30" s="43"/>
      <c r="BY30" s="43"/>
      <c r="BZ30" s="43"/>
      <c r="CA30" s="43"/>
      <c r="CB30" s="43"/>
      <c r="CC30" s="57"/>
      <c r="CD30" s="42">
        <f>CD31+CD32+CD33+CD37+CD34+CD35+CD36</f>
        <v>3508.35</v>
      </c>
      <c r="CE30" s="43"/>
      <c r="CF30" s="43"/>
      <c r="CG30" s="43"/>
      <c r="CH30" s="43"/>
      <c r="CI30" s="43"/>
      <c r="CJ30" s="43"/>
      <c r="CK30" s="43"/>
      <c r="CL30" s="43"/>
      <c r="CM30" s="57"/>
      <c r="CN30" s="70"/>
      <c r="CO30" s="71"/>
      <c r="CP30" s="71"/>
      <c r="CQ30" s="71"/>
      <c r="CR30" s="71"/>
      <c r="CS30" s="71"/>
      <c r="CT30" s="71"/>
      <c r="CU30" s="71"/>
      <c r="CV30" s="71"/>
      <c r="CW30" s="71"/>
      <c r="CX30" s="71"/>
      <c r="CY30" s="71"/>
      <c r="CZ30" s="71"/>
      <c r="DA30" s="71"/>
      <c r="DB30" s="71"/>
      <c r="DC30" s="71"/>
      <c r="DD30" s="72"/>
      <c r="DE30" s="34">
        <f t="shared" si="0"/>
        <v>-794.98724489795927</v>
      </c>
      <c r="DM30" s="35"/>
    </row>
    <row r="31" spans="1:117" s="30" customFormat="1" ht="15" customHeight="1" x14ac:dyDescent="0.25">
      <c r="A31" s="50" t="s">
        <v>159</v>
      </c>
      <c r="B31" s="51"/>
      <c r="C31" s="51"/>
      <c r="D31" s="51"/>
      <c r="E31" s="51"/>
      <c r="F31" s="51"/>
      <c r="G31" s="51"/>
      <c r="H31" s="51"/>
      <c r="I31" s="52"/>
      <c r="J31" s="32"/>
      <c r="K31" s="53" t="s">
        <v>162</v>
      </c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33"/>
      <c r="BI31" s="54" t="s">
        <v>5</v>
      </c>
      <c r="BJ31" s="55"/>
      <c r="BK31" s="55"/>
      <c r="BL31" s="55"/>
      <c r="BM31" s="55"/>
      <c r="BN31" s="55"/>
      <c r="BO31" s="55"/>
      <c r="BP31" s="55"/>
      <c r="BQ31" s="55"/>
      <c r="BR31" s="55"/>
      <c r="BS31" s="56"/>
      <c r="BT31" s="42">
        <v>31.47</v>
      </c>
      <c r="BU31" s="43"/>
      <c r="BV31" s="43"/>
      <c r="BW31" s="43"/>
      <c r="BX31" s="43"/>
      <c r="BY31" s="43"/>
      <c r="BZ31" s="43"/>
      <c r="CA31" s="43"/>
      <c r="CB31" s="43"/>
      <c r="CC31" s="57"/>
      <c r="CD31" s="42">
        <v>106.87</v>
      </c>
      <c r="CE31" s="43"/>
      <c r="CF31" s="43"/>
      <c r="CG31" s="43"/>
      <c r="CH31" s="43"/>
      <c r="CI31" s="40"/>
      <c r="CJ31" s="40"/>
      <c r="CK31" s="40"/>
      <c r="CL31" s="40"/>
      <c r="CM31" s="41"/>
      <c r="CN31" s="18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20"/>
      <c r="DE31" s="34"/>
      <c r="DM31" s="35"/>
    </row>
    <row r="32" spans="1:117" s="30" customFormat="1" ht="15" customHeight="1" x14ac:dyDescent="0.25">
      <c r="A32" s="50" t="s">
        <v>160</v>
      </c>
      <c r="B32" s="51"/>
      <c r="C32" s="51"/>
      <c r="D32" s="51"/>
      <c r="E32" s="51"/>
      <c r="F32" s="51"/>
      <c r="G32" s="51"/>
      <c r="H32" s="51"/>
      <c r="I32" s="52"/>
      <c r="J32" s="32"/>
      <c r="K32" s="53" t="s">
        <v>163</v>
      </c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33"/>
      <c r="BI32" s="54" t="s">
        <v>5</v>
      </c>
      <c r="BJ32" s="55"/>
      <c r="BK32" s="55"/>
      <c r="BL32" s="55"/>
      <c r="BM32" s="55"/>
      <c r="BN32" s="55"/>
      <c r="BO32" s="55"/>
      <c r="BP32" s="55"/>
      <c r="BQ32" s="55"/>
      <c r="BR32" s="55"/>
      <c r="BS32" s="56"/>
      <c r="BT32" s="42">
        <v>140.03</v>
      </c>
      <c r="BU32" s="43"/>
      <c r="BV32" s="43"/>
      <c r="BW32" s="43"/>
      <c r="BX32" s="43"/>
      <c r="BY32" s="43"/>
      <c r="BZ32" s="43"/>
      <c r="CA32" s="43"/>
      <c r="CB32" s="43"/>
      <c r="CC32" s="57"/>
      <c r="CD32" s="42">
        <v>72.599999999999994</v>
      </c>
      <c r="CE32" s="43"/>
      <c r="CF32" s="43"/>
      <c r="CG32" s="43"/>
      <c r="CH32" s="43"/>
      <c r="CI32" s="40"/>
      <c r="CJ32" s="40"/>
      <c r="CK32" s="40"/>
      <c r="CL32" s="40"/>
      <c r="CM32" s="41"/>
      <c r="CN32" s="18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20"/>
      <c r="DE32" s="34"/>
      <c r="DM32" s="35"/>
    </row>
    <row r="33" spans="1:117" s="30" customFormat="1" ht="15" customHeight="1" x14ac:dyDescent="0.25">
      <c r="A33" s="50" t="s">
        <v>161</v>
      </c>
      <c r="B33" s="51"/>
      <c r="C33" s="51"/>
      <c r="D33" s="51"/>
      <c r="E33" s="51"/>
      <c r="F33" s="51"/>
      <c r="G33" s="51"/>
      <c r="H33" s="51"/>
      <c r="I33" s="52"/>
      <c r="J33" s="32"/>
      <c r="K33" s="53" t="s">
        <v>164</v>
      </c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33"/>
      <c r="BI33" s="54" t="s">
        <v>5</v>
      </c>
      <c r="BJ33" s="55"/>
      <c r="BK33" s="55"/>
      <c r="BL33" s="55"/>
      <c r="BM33" s="55"/>
      <c r="BN33" s="55"/>
      <c r="BO33" s="55"/>
      <c r="BP33" s="55"/>
      <c r="BQ33" s="55"/>
      <c r="BR33" s="55"/>
      <c r="BS33" s="56"/>
      <c r="BT33" s="42">
        <v>0</v>
      </c>
      <c r="BU33" s="43"/>
      <c r="BV33" s="43"/>
      <c r="BW33" s="43"/>
      <c r="BX33" s="43"/>
      <c r="BY33" s="43"/>
      <c r="BZ33" s="43"/>
      <c r="CA33" s="43"/>
      <c r="CB33" s="43"/>
      <c r="CC33" s="57"/>
      <c r="CD33" s="42">
        <v>23.25</v>
      </c>
      <c r="CE33" s="43"/>
      <c r="CF33" s="43"/>
      <c r="CG33" s="43"/>
      <c r="CH33" s="43"/>
      <c r="CI33" s="40"/>
      <c r="CJ33" s="40"/>
      <c r="CK33" s="40"/>
      <c r="CL33" s="40"/>
      <c r="CM33" s="41"/>
      <c r="CN33" s="18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20"/>
      <c r="DE33" s="34"/>
      <c r="DM33" s="35"/>
    </row>
    <row r="34" spans="1:117" s="30" customFormat="1" ht="15" customHeight="1" x14ac:dyDescent="0.25">
      <c r="A34" s="50" t="s">
        <v>202</v>
      </c>
      <c r="B34" s="51"/>
      <c r="C34" s="51"/>
      <c r="D34" s="51"/>
      <c r="E34" s="51"/>
      <c r="F34" s="51"/>
      <c r="G34" s="51"/>
      <c r="H34" s="51"/>
      <c r="I34" s="52"/>
      <c r="J34" s="32"/>
      <c r="K34" s="53" t="s">
        <v>203</v>
      </c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33"/>
      <c r="BI34" s="54" t="s">
        <v>5</v>
      </c>
      <c r="BJ34" s="55"/>
      <c r="BK34" s="55"/>
      <c r="BL34" s="55"/>
      <c r="BM34" s="55"/>
      <c r="BN34" s="55"/>
      <c r="BO34" s="55"/>
      <c r="BP34" s="55"/>
      <c r="BQ34" s="55"/>
      <c r="BR34" s="55"/>
      <c r="BS34" s="56"/>
      <c r="BT34" s="42">
        <v>0</v>
      </c>
      <c r="BU34" s="43"/>
      <c r="BV34" s="43"/>
      <c r="BW34" s="43"/>
      <c r="BX34" s="43"/>
      <c r="BY34" s="43"/>
      <c r="BZ34" s="43"/>
      <c r="CA34" s="43"/>
      <c r="CB34" s="43"/>
      <c r="CC34" s="57"/>
      <c r="CD34" s="42">
        <v>120.35</v>
      </c>
      <c r="CE34" s="43"/>
      <c r="CF34" s="43"/>
      <c r="CG34" s="43"/>
      <c r="CH34" s="43"/>
      <c r="CI34" s="40"/>
      <c r="CJ34" s="40"/>
      <c r="CK34" s="40"/>
      <c r="CL34" s="40"/>
      <c r="CM34" s="41"/>
      <c r="CN34" s="18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20"/>
      <c r="DE34" s="34"/>
      <c r="DM34" s="35"/>
    </row>
    <row r="35" spans="1:117" s="30" customFormat="1" ht="15" customHeight="1" x14ac:dyDescent="0.25">
      <c r="A35" s="50" t="s">
        <v>204</v>
      </c>
      <c r="B35" s="51"/>
      <c r="C35" s="51"/>
      <c r="D35" s="51"/>
      <c r="E35" s="51"/>
      <c r="F35" s="51"/>
      <c r="G35" s="51"/>
      <c r="H35" s="51"/>
      <c r="I35" s="52"/>
      <c r="J35" s="32"/>
      <c r="K35" s="53" t="s">
        <v>207</v>
      </c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33"/>
      <c r="BI35" s="54" t="s">
        <v>5</v>
      </c>
      <c r="BJ35" s="55"/>
      <c r="BK35" s="55"/>
      <c r="BL35" s="55"/>
      <c r="BM35" s="55"/>
      <c r="BN35" s="55"/>
      <c r="BO35" s="55"/>
      <c r="BP35" s="55"/>
      <c r="BQ35" s="55"/>
      <c r="BR35" s="55"/>
      <c r="BS35" s="56"/>
      <c r="BT35" s="42">
        <v>0</v>
      </c>
      <c r="BU35" s="43"/>
      <c r="BV35" s="43"/>
      <c r="BW35" s="43"/>
      <c r="BX35" s="43"/>
      <c r="BY35" s="43"/>
      <c r="BZ35" s="43"/>
      <c r="CA35" s="43"/>
      <c r="CB35" s="43"/>
      <c r="CC35" s="57"/>
      <c r="CD35" s="42">
        <v>2202.56</v>
      </c>
      <c r="CE35" s="43"/>
      <c r="CF35" s="43"/>
      <c r="CG35" s="43"/>
      <c r="CH35" s="43"/>
      <c r="CI35" s="40"/>
      <c r="CJ35" s="40"/>
      <c r="CK35" s="40"/>
      <c r="CL35" s="40"/>
      <c r="CM35" s="41"/>
      <c r="CN35" s="18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20"/>
      <c r="DE35" s="34"/>
      <c r="DM35" s="35"/>
    </row>
    <row r="36" spans="1:117" s="30" customFormat="1" ht="25.8" customHeight="1" x14ac:dyDescent="0.25">
      <c r="A36" s="50" t="s">
        <v>205</v>
      </c>
      <c r="B36" s="51"/>
      <c r="C36" s="51"/>
      <c r="D36" s="51"/>
      <c r="E36" s="51"/>
      <c r="F36" s="51"/>
      <c r="G36" s="51"/>
      <c r="H36" s="51"/>
      <c r="I36" s="52"/>
      <c r="J36" s="32"/>
      <c r="K36" s="53" t="s">
        <v>208</v>
      </c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33"/>
      <c r="BI36" s="54" t="s">
        <v>5</v>
      </c>
      <c r="BJ36" s="55"/>
      <c r="BK36" s="55"/>
      <c r="BL36" s="55"/>
      <c r="BM36" s="55"/>
      <c r="BN36" s="55"/>
      <c r="BO36" s="55"/>
      <c r="BP36" s="55"/>
      <c r="BQ36" s="55"/>
      <c r="BR36" s="55"/>
      <c r="BS36" s="56"/>
      <c r="BT36" s="42">
        <v>72</v>
      </c>
      <c r="BU36" s="43"/>
      <c r="BV36" s="43"/>
      <c r="BW36" s="43"/>
      <c r="BX36" s="43"/>
      <c r="BY36" s="43"/>
      <c r="BZ36" s="43"/>
      <c r="CA36" s="43"/>
      <c r="CB36" s="43"/>
      <c r="CC36" s="57"/>
      <c r="CD36" s="42">
        <v>385.39</v>
      </c>
      <c r="CE36" s="43"/>
      <c r="CF36" s="43"/>
      <c r="CG36" s="43"/>
      <c r="CH36" s="43"/>
      <c r="CI36" s="40"/>
      <c r="CJ36" s="40"/>
      <c r="CK36" s="40"/>
      <c r="CL36" s="40"/>
      <c r="CM36" s="41"/>
      <c r="CN36" s="18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20"/>
      <c r="DE36" s="34"/>
      <c r="DM36" s="35"/>
    </row>
    <row r="37" spans="1:117" s="30" customFormat="1" ht="15" customHeight="1" x14ac:dyDescent="0.25">
      <c r="A37" s="50" t="s">
        <v>206</v>
      </c>
      <c r="B37" s="51"/>
      <c r="C37" s="51"/>
      <c r="D37" s="51"/>
      <c r="E37" s="51"/>
      <c r="F37" s="51"/>
      <c r="G37" s="51"/>
      <c r="H37" s="51"/>
      <c r="I37" s="52"/>
      <c r="J37" s="32"/>
      <c r="K37" s="53" t="s">
        <v>165</v>
      </c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33"/>
      <c r="BI37" s="54" t="s">
        <v>5</v>
      </c>
      <c r="BJ37" s="55"/>
      <c r="BK37" s="55"/>
      <c r="BL37" s="55"/>
      <c r="BM37" s="55"/>
      <c r="BN37" s="55"/>
      <c r="BO37" s="55"/>
      <c r="BP37" s="55"/>
      <c r="BQ37" s="55"/>
      <c r="BR37" s="55"/>
      <c r="BS37" s="56"/>
      <c r="BT37" s="42">
        <f>148.5</f>
        <v>148.5</v>
      </c>
      <c r="BU37" s="43"/>
      <c r="BV37" s="43"/>
      <c r="BW37" s="43"/>
      <c r="BX37" s="43"/>
      <c r="BY37" s="43"/>
      <c r="BZ37" s="43"/>
      <c r="CA37" s="43"/>
      <c r="CB37" s="43"/>
      <c r="CC37" s="57"/>
      <c r="CD37" s="42">
        <v>597.33000000000004</v>
      </c>
      <c r="CE37" s="43"/>
      <c r="CF37" s="43"/>
      <c r="CG37" s="43"/>
      <c r="CH37" s="43"/>
      <c r="CI37" s="40"/>
      <c r="CJ37" s="40"/>
      <c r="CK37" s="40"/>
      <c r="CL37" s="40"/>
      <c r="CM37" s="41"/>
      <c r="CN37" s="18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20"/>
      <c r="DE37" s="34"/>
      <c r="DM37" s="35"/>
    </row>
    <row r="38" spans="1:117" s="30" customFormat="1" ht="27.75" customHeight="1" x14ac:dyDescent="0.25">
      <c r="A38" s="50" t="s">
        <v>100</v>
      </c>
      <c r="B38" s="51"/>
      <c r="C38" s="51"/>
      <c r="D38" s="51"/>
      <c r="E38" s="51"/>
      <c r="F38" s="51"/>
      <c r="G38" s="51"/>
      <c r="H38" s="51"/>
      <c r="I38" s="52"/>
      <c r="J38" s="32"/>
      <c r="K38" s="53" t="s">
        <v>101</v>
      </c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33"/>
      <c r="BI38" s="54" t="s">
        <v>5</v>
      </c>
      <c r="BJ38" s="55"/>
      <c r="BK38" s="55"/>
      <c r="BL38" s="55"/>
      <c r="BM38" s="55"/>
      <c r="BN38" s="55"/>
      <c r="BO38" s="55"/>
      <c r="BP38" s="55"/>
      <c r="BQ38" s="55"/>
      <c r="BR38" s="55"/>
      <c r="BS38" s="56"/>
      <c r="BT38" s="42">
        <v>0</v>
      </c>
      <c r="BU38" s="43"/>
      <c r="BV38" s="43"/>
      <c r="BW38" s="43"/>
      <c r="BX38" s="43"/>
      <c r="BY38" s="43"/>
      <c r="BZ38" s="43"/>
      <c r="CA38" s="43"/>
      <c r="CB38" s="43"/>
      <c r="CC38" s="57"/>
      <c r="CD38" s="42">
        <v>0</v>
      </c>
      <c r="CE38" s="43"/>
      <c r="CF38" s="43"/>
      <c r="CG38" s="43"/>
      <c r="CH38" s="43"/>
      <c r="CI38" s="43"/>
      <c r="CJ38" s="43"/>
      <c r="CK38" s="43"/>
      <c r="CL38" s="43"/>
      <c r="CM38" s="57"/>
      <c r="CN38" s="58"/>
      <c r="CO38" s="59"/>
      <c r="CP38" s="59"/>
      <c r="CQ38" s="59"/>
      <c r="CR38" s="59"/>
      <c r="CS38" s="59"/>
      <c r="CT38" s="59"/>
      <c r="CU38" s="59"/>
      <c r="CV38" s="59"/>
      <c r="CW38" s="59"/>
      <c r="CX38" s="59"/>
      <c r="CY38" s="59"/>
      <c r="CZ38" s="59"/>
      <c r="DA38" s="59"/>
      <c r="DB38" s="59"/>
      <c r="DC38" s="59"/>
      <c r="DD38" s="60"/>
      <c r="DE38" s="34"/>
      <c r="DM38" s="35"/>
    </row>
    <row r="39" spans="1:117" s="30" customFormat="1" ht="27.75" customHeight="1" x14ac:dyDescent="0.25">
      <c r="A39" s="50" t="s">
        <v>102</v>
      </c>
      <c r="B39" s="51"/>
      <c r="C39" s="51"/>
      <c r="D39" s="51"/>
      <c r="E39" s="51"/>
      <c r="F39" s="51"/>
      <c r="G39" s="51"/>
      <c r="H39" s="51"/>
      <c r="I39" s="52"/>
      <c r="J39" s="32"/>
      <c r="K39" s="53" t="s">
        <v>103</v>
      </c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33"/>
      <c r="BI39" s="54" t="s">
        <v>5</v>
      </c>
      <c r="BJ39" s="55"/>
      <c r="BK39" s="55"/>
      <c r="BL39" s="55"/>
      <c r="BM39" s="55"/>
      <c r="BN39" s="55"/>
      <c r="BO39" s="55"/>
      <c r="BP39" s="55"/>
      <c r="BQ39" s="55"/>
      <c r="BR39" s="55"/>
      <c r="BS39" s="56"/>
      <c r="BT39" s="42">
        <f>BT28</f>
        <v>0</v>
      </c>
      <c r="BU39" s="43"/>
      <c r="BV39" s="43"/>
      <c r="BW39" s="43"/>
      <c r="BX39" s="43"/>
      <c r="BY39" s="43"/>
      <c r="BZ39" s="43"/>
      <c r="CA39" s="43"/>
      <c r="CB39" s="43"/>
      <c r="CC39" s="57"/>
      <c r="CD39" s="42">
        <v>0</v>
      </c>
      <c r="CE39" s="43"/>
      <c r="CF39" s="43"/>
      <c r="CG39" s="43"/>
      <c r="CH39" s="43"/>
      <c r="CI39" s="43"/>
      <c r="CJ39" s="43"/>
      <c r="CK39" s="43"/>
      <c r="CL39" s="43"/>
      <c r="CM39" s="57"/>
      <c r="CN39" s="70"/>
      <c r="CO39" s="71"/>
      <c r="CP39" s="71"/>
      <c r="CQ39" s="71"/>
      <c r="CR39" s="71"/>
      <c r="CS39" s="71"/>
      <c r="CT39" s="71"/>
      <c r="CU39" s="71"/>
      <c r="CV39" s="71"/>
      <c r="CW39" s="71"/>
      <c r="CX39" s="71"/>
      <c r="CY39" s="71"/>
      <c r="CZ39" s="71"/>
      <c r="DA39" s="71"/>
      <c r="DB39" s="71"/>
      <c r="DC39" s="71"/>
      <c r="DD39" s="72"/>
      <c r="DE39" s="34" t="e">
        <f t="shared" si="0"/>
        <v>#DIV/0!</v>
      </c>
      <c r="DM39" s="35"/>
    </row>
    <row r="40" spans="1:117" s="30" customFormat="1" ht="27" customHeight="1" x14ac:dyDescent="0.25">
      <c r="A40" s="50" t="s">
        <v>46</v>
      </c>
      <c r="B40" s="51"/>
      <c r="C40" s="51"/>
      <c r="D40" s="51"/>
      <c r="E40" s="51"/>
      <c r="F40" s="51"/>
      <c r="G40" s="51"/>
      <c r="H40" s="51"/>
      <c r="I40" s="52"/>
      <c r="J40" s="32"/>
      <c r="K40" s="53" t="s">
        <v>47</v>
      </c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33"/>
      <c r="BI40" s="54" t="s">
        <v>5</v>
      </c>
      <c r="BJ40" s="55"/>
      <c r="BK40" s="55"/>
      <c r="BL40" s="55"/>
      <c r="BM40" s="55"/>
      <c r="BN40" s="55"/>
      <c r="BO40" s="55"/>
      <c r="BP40" s="55"/>
      <c r="BQ40" s="55"/>
      <c r="BR40" s="55"/>
      <c r="BS40" s="56"/>
      <c r="BT40" s="42">
        <f>BT41+BT42+BT43+BT44+BT45+BT46+BT47+BT48+BT49+BT50+BT52+BT53</f>
        <v>19762.59</v>
      </c>
      <c r="BU40" s="43"/>
      <c r="BV40" s="43"/>
      <c r="BW40" s="43"/>
      <c r="BX40" s="43"/>
      <c r="BY40" s="43"/>
      <c r="BZ40" s="43"/>
      <c r="CA40" s="43"/>
      <c r="CB40" s="43"/>
      <c r="CC40" s="57"/>
      <c r="CD40" s="42">
        <f>CD41+CD42+CD43+CD44+CD45+CD46+CD47+CD48+CD49+CD50+CD52+CD53</f>
        <v>82241.86</v>
      </c>
      <c r="CE40" s="43"/>
      <c r="CF40" s="43"/>
      <c r="CG40" s="43"/>
      <c r="CH40" s="43"/>
      <c r="CI40" s="43"/>
      <c r="CJ40" s="43"/>
      <c r="CK40" s="43"/>
      <c r="CL40" s="43"/>
      <c r="CM40" s="57"/>
      <c r="CN40" s="70"/>
      <c r="CO40" s="71"/>
      <c r="CP40" s="71"/>
      <c r="CQ40" s="71"/>
      <c r="CR40" s="71"/>
      <c r="CS40" s="71"/>
      <c r="CT40" s="71"/>
      <c r="CU40" s="71"/>
      <c r="CV40" s="71"/>
      <c r="CW40" s="71"/>
      <c r="CX40" s="71"/>
      <c r="CY40" s="71"/>
      <c r="CZ40" s="71"/>
      <c r="DA40" s="71"/>
      <c r="DB40" s="71"/>
      <c r="DC40" s="71"/>
      <c r="DD40" s="72"/>
      <c r="DE40" s="34">
        <f t="shared" si="0"/>
        <v>-316.14919906753113</v>
      </c>
      <c r="DM40" s="35"/>
    </row>
    <row r="41" spans="1:117" s="30" customFormat="1" ht="17.25" customHeight="1" x14ac:dyDescent="0.25">
      <c r="A41" s="50" t="s">
        <v>48</v>
      </c>
      <c r="B41" s="51"/>
      <c r="C41" s="51"/>
      <c r="D41" s="51"/>
      <c r="E41" s="51"/>
      <c r="F41" s="51"/>
      <c r="G41" s="51"/>
      <c r="H41" s="51"/>
      <c r="I41" s="52"/>
      <c r="J41" s="32"/>
      <c r="K41" s="53" t="s">
        <v>49</v>
      </c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33"/>
      <c r="BI41" s="54" t="s">
        <v>5</v>
      </c>
      <c r="BJ41" s="55"/>
      <c r="BK41" s="55"/>
      <c r="BL41" s="55"/>
      <c r="BM41" s="55"/>
      <c r="BN41" s="55"/>
      <c r="BO41" s="55"/>
      <c r="BP41" s="55"/>
      <c r="BQ41" s="55"/>
      <c r="BR41" s="55"/>
      <c r="BS41" s="56"/>
      <c r="BT41" s="42">
        <v>0</v>
      </c>
      <c r="BU41" s="43"/>
      <c r="BV41" s="43"/>
      <c r="BW41" s="43"/>
      <c r="BX41" s="43"/>
      <c r="BY41" s="43"/>
      <c r="BZ41" s="43"/>
      <c r="CA41" s="43"/>
      <c r="CB41" s="43"/>
      <c r="CC41" s="57"/>
      <c r="CD41" s="42">
        <v>0</v>
      </c>
      <c r="CE41" s="43"/>
      <c r="CF41" s="43"/>
      <c r="CG41" s="43"/>
      <c r="CH41" s="43"/>
      <c r="CI41" s="43"/>
      <c r="CJ41" s="43"/>
      <c r="CK41" s="43"/>
      <c r="CL41" s="43"/>
      <c r="CM41" s="57"/>
      <c r="CN41" s="58"/>
      <c r="CO41" s="59"/>
      <c r="CP41" s="59"/>
      <c r="CQ41" s="59"/>
      <c r="CR41" s="59"/>
      <c r="CS41" s="59"/>
      <c r="CT41" s="59"/>
      <c r="CU41" s="59"/>
      <c r="CV41" s="59"/>
      <c r="CW41" s="59"/>
      <c r="CX41" s="59"/>
      <c r="CY41" s="59"/>
      <c r="CZ41" s="59"/>
      <c r="DA41" s="59"/>
      <c r="DB41" s="59"/>
      <c r="DC41" s="59"/>
      <c r="DD41" s="60"/>
      <c r="DE41" s="34"/>
      <c r="DM41" s="35"/>
    </row>
    <row r="42" spans="1:117" s="30" customFormat="1" ht="30" customHeight="1" x14ac:dyDescent="0.25">
      <c r="A42" s="50" t="s">
        <v>50</v>
      </c>
      <c r="B42" s="51"/>
      <c r="C42" s="51"/>
      <c r="D42" s="51"/>
      <c r="E42" s="51"/>
      <c r="F42" s="51"/>
      <c r="G42" s="51"/>
      <c r="H42" s="51"/>
      <c r="I42" s="52"/>
      <c r="J42" s="32"/>
      <c r="K42" s="53" t="s">
        <v>51</v>
      </c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33"/>
      <c r="BI42" s="54" t="s">
        <v>5</v>
      </c>
      <c r="BJ42" s="55"/>
      <c r="BK42" s="55"/>
      <c r="BL42" s="55"/>
      <c r="BM42" s="55"/>
      <c r="BN42" s="55"/>
      <c r="BO42" s="55"/>
      <c r="BP42" s="55"/>
      <c r="BQ42" s="55"/>
      <c r="BR42" s="55"/>
      <c r="BS42" s="56"/>
      <c r="BT42" s="42">
        <v>0</v>
      </c>
      <c r="BU42" s="43"/>
      <c r="BV42" s="43"/>
      <c r="BW42" s="43"/>
      <c r="BX42" s="43"/>
      <c r="BY42" s="43"/>
      <c r="BZ42" s="43"/>
      <c r="CA42" s="43"/>
      <c r="CB42" s="43"/>
      <c r="CC42" s="57"/>
      <c r="CD42" s="42">
        <v>0</v>
      </c>
      <c r="CE42" s="43"/>
      <c r="CF42" s="43"/>
      <c r="CG42" s="43"/>
      <c r="CH42" s="43"/>
      <c r="CI42" s="43"/>
      <c r="CJ42" s="43"/>
      <c r="CK42" s="43"/>
      <c r="CL42" s="43"/>
      <c r="CM42" s="57"/>
      <c r="CN42" s="58"/>
      <c r="CO42" s="59"/>
      <c r="CP42" s="59"/>
      <c r="CQ42" s="59"/>
      <c r="CR42" s="59"/>
      <c r="CS42" s="59"/>
      <c r="CT42" s="59"/>
      <c r="CU42" s="59"/>
      <c r="CV42" s="59"/>
      <c r="CW42" s="59"/>
      <c r="CX42" s="59"/>
      <c r="CY42" s="59"/>
      <c r="CZ42" s="59"/>
      <c r="DA42" s="59"/>
      <c r="DB42" s="59"/>
      <c r="DC42" s="59"/>
      <c r="DD42" s="60"/>
      <c r="DE42" s="34"/>
      <c r="DM42" s="35"/>
    </row>
    <row r="43" spans="1:117" s="30" customFormat="1" ht="15" customHeight="1" x14ac:dyDescent="0.25">
      <c r="A43" s="50" t="s">
        <v>52</v>
      </c>
      <c r="B43" s="51"/>
      <c r="C43" s="51"/>
      <c r="D43" s="51"/>
      <c r="E43" s="51"/>
      <c r="F43" s="51"/>
      <c r="G43" s="51"/>
      <c r="H43" s="51"/>
      <c r="I43" s="52"/>
      <c r="J43" s="32"/>
      <c r="K43" s="53" t="s">
        <v>53</v>
      </c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33"/>
      <c r="BI43" s="54" t="s">
        <v>5</v>
      </c>
      <c r="BJ43" s="55"/>
      <c r="BK43" s="55"/>
      <c r="BL43" s="55"/>
      <c r="BM43" s="55"/>
      <c r="BN43" s="55"/>
      <c r="BO43" s="55"/>
      <c r="BP43" s="55"/>
      <c r="BQ43" s="55"/>
      <c r="BR43" s="55"/>
      <c r="BS43" s="56"/>
      <c r="BT43" s="42">
        <v>15015.75</v>
      </c>
      <c r="BU43" s="43"/>
      <c r="BV43" s="43"/>
      <c r="BW43" s="43"/>
      <c r="BX43" s="43"/>
      <c r="BY43" s="43"/>
      <c r="BZ43" s="43"/>
      <c r="CA43" s="43"/>
      <c r="CB43" s="43"/>
      <c r="CC43" s="57"/>
      <c r="CD43" s="42">
        <v>38990.400000000001</v>
      </c>
      <c r="CE43" s="43"/>
      <c r="CF43" s="43"/>
      <c r="CG43" s="43"/>
      <c r="CH43" s="43"/>
      <c r="CI43" s="43"/>
      <c r="CJ43" s="43"/>
      <c r="CK43" s="43"/>
      <c r="CL43" s="43"/>
      <c r="CM43" s="57"/>
      <c r="CN43" s="70"/>
      <c r="CO43" s="71"/>
      <c r="CP43" s="71"/>
      <c r="CQ43" s="71"/>
      <c r="CR43" s="71"/>
      <c r="CS43" s="71"/>
      <c r="CT43" s="71"/>
      <c r="CU43" s="71"/>
      <c r="CV43" s="71"/>
      <c r="CW43" s="71"/>
      <c r="CX43" s="71"/>
      <c r="CY43" s="71"/>
      <c r="CZ43" s="71"/>
      <c r="DA43" s="71"/>
      <c r="DB43" s="71"/>
      <c r="DC43" s="71"/>
      <c r="DD43" s="72"/>
      <c r="DE43" s="34"/>
      <c r="DM43" s="35"/>
    </row>
    <row r="44" spans="1:117" s="30" customFormat="1" ht="15" customHeight="1" x14ac:dyDescent="0.25">
      <c r="A44" s="50" t="s">
        <v>54</v>
      </c>
      <c r="B44" s="51"/>
      <c r="C44" s="51"/>
      <c r="D44" s="51"/>
      <c r="E44" s="51"/>
      <c r="F44" s="51"/>
      <c r="G44" s="51"/>
      <c r="H44" s="51"/>
      <c r="I44" s="52"/>
      <c r="J44" s="32"/>
      <c r="K44" s="53" t="s">
        <v>22</v>
      </c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33"/>
      <c r="BI44" s="54" t="s">
        <v>5</v>
      </c>
      <c r="BJ44" s="55"/>
      <c r="BK44" s="55"/>
      <c r="BL44" s="55"/>
      <c r="BM44" s="55"/>
      <c r="BN44" s="55"/>
      <c r="BO44" s="55"/>
      <c r="BP44" s="55"/>
      <c r="BQ44" s="55"/>
      <c r="BR44" s="55"/>
      <c r="BS44" s="56"/>
      <c r="BT44" s="42">
        <v>3774.02</v>
      </c>
      <c r="BU44" s="43"/>
      <c r="BV44" s="43"/>
      <c r="BW44" s="43"/>
      <c r="BX44" s="43"/>
      <c r="BY44" s="43"/>
      <c r="BZ44" s="43"/>
      <c r="CA44" s="43"/>
      <c r="CB44" s="43"/>
      <c r="CC44" s="57"/>
      <c r="CD44" s="42">
        <v>10623.29</v>
      </c>
      <c r="CE44" s="43"/>
      <c r="CF44" s="43"/>
      <c r="CG44" s="43"/>
      <c r="CH44" s="43"/>
      <c r="CI44" s="43"/>
      <c r="CJ44" s="43"/>
      <c r="CK44" s="43"/>
      <c r="CL44" s="43"/>
      <c r="CM44" s="57"/>
      <c r="CN44" s="58"/>
      <c r="CO44" s="59"/>
      <c r="CP44" s="59"/>
      <c r="CQ44" s="59"/>
      <c r="CR44" s="59"/>
      <c r="CS44" s="59"/>
      <c r="CT44" s="59"/>
      <c r="CU44" s="59"/>
      <c r="CV44" s="59"/>
      <c r="CW44" s="59"/>
      <c r="CX44" s="59"/>
      <c r="CY44" s="59"/>
      <c r="CZ44" s="59"/>
      <c r="DA44" s="59"/>
      <c r="DB44" s="59"/>
      <c r="DC44" s="59"/>
      <c r="DD44" s="60"/>
      <c r="DE44" s="34"/>
      <c r="DM44" s="35"/>
    </row>
    <row r="45" spans="1:117" s="30" customFormat="1" ht="45" customHeight="1" x14ac:dyDescent="0.25">
      <c r="A45" s="50" t="s">
        <v>55</v>
      </c>
      <c r="B45" s="51"/>
      <c r="C45" s="51"/>
      <c r="D45" s="51"/>
      <c r="E45" s="51"/>
      <c r="F45" s="51"/>
      <c r="G45" s="51"/>
      <c r="H45" s="51"/>
      <c r="I45" s="52"/>
      <c r="J45" s="32"/>
      <c r="K45" s="53" t="s">
        <v>104</v>
      </c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33"/>
      <c r="BI45" s="54" t="s">
        <v>5</v>
      </c>
      <c r="BJ45" s="55"/>
      <c r="BK45" s="55"/>
      <c r="BL45" s="55"/>
      <c r="BM45" s="55"/>
      <c r="BN45" s="55"/>
      <c r="BO45" s="55"/>
      <c r="BP45" s="55"/>
      <c r="BQ45" s="55"/>
      <c r="BR45" s="55"/>
      <c r="BS45" s="56"/>
      <c r="BT45" s="42">
        <v>0</v>
      </c>
      <c r="BU45" s="43"/>
      <c r="BV45" s="43"/>
      <c r="BW45" s="43"/>
      <c r="BX45" s="43"/>
      <c r="BY45" s="43"/>
      <c r="BZ45" s="43"/>
      <c r="CA45" s="43"/>
      <c r="CB45" s="43"/>
      <c r="CC45" s="57"/>
      <c r="CD45" s="42">
        <v>0</v>
      </c>
      <c r="CE45" s="43"/>
      <c r="CF45" s="43"/>
      <c r="CG45" s="43"/>
      <c r="CH45" s="43"/>
      <c r="CI45" s="43"/>
      <c r="CJ45" s="43"/>
      <c r="CK45" s="43"/>
      <c r="CL45" s="43"/>
      <c r="CM45" s="57"/>
      <c r="CN45" s="58"/>
      <c r="CO45" s="59"/>
      <c r="CP45" s="59"/>
      <c r="CQ45" s="59"/>
      <c r="CR45" s="59"/>
      <c r="CS45" s="59"/>
      <c r="CT45" s="59"/>
      <c r="CU45" s="59"/>
      <c r="CV45" s="59"/>
      <c r="CW45" s="59"/>
      <c r="CX45" s="59"/>
      <c r="CY45" s="59"/>
      <c r="CZ45" s="59"/>
      <c r="DA45" s="59"/>
      <c r="DB45" s="59"/>
      <c r="DC45" s="59"/>
      <c r="DD45" s="60"/>
      <c r="DE45" s="34"/>
      <c r="DM45" s="35"/>
    </row>
    <row r="46" spans="1:117" s="30" customFormat="1" ht="23.25" customHeight="1" x14ac:dyDescent="0.25">
      <c r="A46" s="50" t="s">
        <v>56</v>
      </c>
      <c r="B46" s="51"/>
      <c r="C46" s="51"/>
      <c r="D46" s="51"/>
      <c r="E46" s="51"/>
      <c r="F46" s="51"/>
      <c r="G46" s="51"/>
      <c r="H46" s="51"/>
      <c r="I46" s="52"/>
      <c r="J46" s="32"/>
      <c r="K46" s="53" t="s">
        <v>105</v>
      </c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33"/>
      <c r="BI46" s="54" t="s">
        <v>5</v>
      </c>
      <c r="BJ46" s="55"/>
      <c r="BK46" s="55"/>
      <c r="BL46" s="55"/>
      <c r="BM46" s="55"/>
      <c r="BN46" s="55"/>
      <c r="BO46" s="55"/>
      <c r="BP46" s="55"/>
      <c r="BQ46" s="55"/>
      <c r="BR46" s="55"/>
      <c r="BS46" s="56"/>
      <c r="BT46" s="42">
        <v>869.71</v>
      </c>
      <c r="BU46" s="43"/>
      <c r="BV46" s="43"/>
      <c r="BW46" s="43"/>
      <c r="BX46" s="43"/>
      <c r="BY46" s="43"/>
      <c r="BZ46" s="43"/>
      <c r="CA46" s="43"/>
      <c r="CB46" s="43"/>
      <c r="CC46" s="57"/>
      <c r="CD46" s="42">
        <v>4538.78</v>
      </c>
      <c r="CE46" s="43"/>
      <c r="CF46" s="43"/>
      <c r="CG46" s="43"/>
      <c r="CH46" s="43"/>
      <c r="CI46" s="43"/>
      <c r="CJ46" s="43"/>
      <c r="CK46" s="43"/>
      <c r="CL46" s="43"/>
      <c r="CM46" s="57"/>
      <c r="CN46" s="70"/>
      <c r="CO46" s="71"/>
      <c r="CP46" s="71"/>
      <c r="CQ46" s="71"/>
      <c r="CR46" s="71"/>
      <c r="CS46" s="71"/>
      <c r="CT46" s="71"/>
      <c r="CU46" s="71"/>
      <c r="CV46" s="71"/>
      <c r="CW46" s="71"/>
      <c r="CX46" s="71"/>
      <c r="CY46" s="71"/>
      <c r="CZ46" s="71"/>
      <c r="DA46" s="71"/>
      <c r="DB46" s="71"/>
      <c r="DC46" s="71"/>
      <c r="DD46" s="72"/>
      <c r="DE46" s="34">
        <f>100-(CD46/BT46*100)</f>
        <v>-421.8728081774384</v>
      </c>
      <c r="DM46" s="35"/>
    </row>
    <row r="47" spans="1:117" s="30" customFormat="1" ht="17.25" customHeight="1" x14ac:dyDescent="0.25">
      <c r="A47" s="50" t="s">
        <v>57</v>
      </c>
      <c r="B47" s="51"/>
      <c r="C47" s="51"/>
      <c r="D47" s="51"/>
      <c r="E47" s="51"/>
      <c r="F47" s="51"/>
      <c r="G47" s="51"/>
      <c r="H47" s="51"/>
      <c r="I47" s="52"/>
      <c r="J47" s="32"/>
      <c r="K47" s="53" t="s">
        <v>106</v>
      </c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33"/>
      <c r="BI47" s="54" t="s">
        <v>5</v>
      </c>
      <c r="BJ47" s="55"/>
      <c r="BK47" s="55"/>
      <c r="BL47" s="55"/>
      <c r="BM47" s="55"/>
      <c r="BN47" s="55"/>
      <c r="BO47" s="55"/>
      <c r="BP47" s="55"/>
      <c r="BQ47" s="55"/>
      <c r="BR47" s="55"/>
      <c r="BS47" s="56"/>
      <c r="BT47" s="42">
        <v>0</v>
      </c>
      <c r="BU47" s="43"/>
      <c r="BV47" s="43"/>
      <c r="BW47" s="43"/>
      <c r="BX47" s="43"/>
      <c r="BY47" s="43"/>
      <c r="BZ47" s="43"/>
      <c r="CA47" s="43"/>
      <c r="CB47" s="43"/>
      <c r="CC47" s="57"/>
      <c r="CD47" s="42">
        <v>0</v>
      </c>
      <c r="CE47" s="43"/>
      <c r="CF47" s="43"/>
      <c r="CG47" s="43"/>
      <c r="CH47" s="43"/>
      <c r="CI47" s="43"/>
      <c r="CJ47" s="43"/>
      <c r="CK47" s="43"/>
      <c r="CL47" s="43"/>
      <c r="CM47" s="57"/>
      <c r="CN47" s="58"/>
      <c r="CO47" s="59"/>
      <c r="CP47" s="59"/>
      <c r="CQ47" s="59"/>
      <c r="CR47" s="59"/>
      <c r="CS47" s="59"/>
      <c r="CT47" s="59"/>
      <c r="CU47" s="59"/>
      <c r="CV47" s="59"/>
      <c r="CW47" s="59"/>
      <c r="CX47" s="59"/>
      <c r="CY47" s="59"/>
      <c r="CZ47" s="59"/>
      <c r="DA47" s="59"/>
      <c r="DB47" s="59"/>
      <c r="DC47" s="59"/>
      <c r="DD47" s="60"/>
      <c r="DE47" s="34"/>
      <c r="DM47" s="35"/>
    </row>
    <row r="48" spans="1:117" s="30" customFormat="1" ht="17.25" customHeight="1" x14ac:dyDescent="0.25">
      <c r="A48" s="50" t="s">
        <v>61</v>
      </c>
      <c r="B48" s="51"/>
      <c r="C48" s="51"/>
      <c r="D48" s="51"/>
      <c r="E48" s="51"/>
      <c r="F48" s="51"/>
      <c r="G48" s="51"/>
      <c r="H48" s="51"/>
      <c r="I48" s="52"/>
      <c r="J48" s="32"/>
      <c r="K48" s="53" t="s">
        <v>23</v>
      </c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33"/>
      <c r="BI48" s="54" t="s">
        <v>5</v>
      </c>
      <c r="BJ48" s="55"/>
      <c r="BK48" s="55"/>
      <c r="BL48" s="55"/>
      <c r="BM48" s="55"/>
      <c r="BN48" s="55"/>
      <c r="BO48" s="55"/>
      <c r="BP48" s="55"/>
      <c r="BQ48" s="55"/>
      <c r="BR48" s="55"/>
      <c r="BS48" s="56"/>
      <c r="BT48" s="42">
        <v>103.11</v>
      </c>
      <c r="BU48" s="43"/>
      <c r="BV48" s="43"/>
      <c r="BW48" s="43"/>
      <c r="BX48" s="43"/>
      <c r="BY48" s="43"/>
      <c r="BZ48" s="43"/>
      <c r="CA48" s="43"/>
      <c r="CB48" s="43"/>
      <c r="CC48" s="57"/>
      <c r="CD48" s="42">
        <v>0</v>
      </c>
      <c r="CE48" s="43"/>
      <c r="CF48" s="43"/>
      <c r="CG48" s="43"/>
      <c r="CH48" s="43"/>
      <c r="CI48" s="43"/>
      <c r="CJ48" s="43"/>
      <c r="CK48" s="43"/>
      <c r="CL48" s="43"/>
      <c r="CM48" s="57"/>
      <c r="CN48" s="70"/>
      <c r="CO48" s="71"/>
      <c r="CP48" s="71"/>
      <c r="CQ48" s="71"/>
      <c r="CR48" s="71"/>
      <c r="CS48" s="71"/>
      <c r="CT48" s="71"/>
      <c r="CU48" s="71"/>
      <c r="CV48" s="71"/>
      <c r="CW48" s="71"/>
      <c r="CX48" s="71"/>
      <c r="CY48" s="71"/>
      <c r="CZ48" s="71"/>
      <c r="DA48" s="71"/>
      <c r="DB48" s="71"/>
      <c r="DC48" s="71"/>
      <c r="DD48" s="72"/>
      <c r="DE48" s="35"/>
      <c r="DM48" s="35"/>
    </row>
    <row r="49" spans="1:117" s="30" customFormat="1" ht="26.25" customHeight="1" x14ac:dyDescent="0.25">
      <c r="A49" s="50" t="s">
        <v>107</v>
      </c>
      <c r="B49" s="51"/>
      <c r="C49" s="51"/>
      <c r="D49" s="51"/>
      <c r="E49" s="51"/>
      <c r="F49" s="51"/>
      <c r="G49" s="51"/>
      <c r="H49" s="51"/>
      <c r="I49" s="52"/>
      <c r="J49" s="32"/>
      <c r="K49" s="53" t="s">
        <v>24</v>
      </c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33"/>
      <c r="BI49" s="54" t="s">
        <v>5</v>
      </c>
      <c r="BJ49" s="55"/>
      <c r="BK49" s="55"/>
      <c r="BL49" s="55"/>
      <c r="BM49" s="55"/>
      <c r="BN49" s="55"/>
      <c r="BO49" s="55"/>
      <c r="BP49" s="55"/>
      <c r="BQ49" s="55"/>
      <c r="BR49" s="55"/>
      <c r="BS49" s="56"/>
      <c r="BT49" s="42">
        <v>0</v>
      </c>
      <c r="BU49" s="43"/>
      <c r="BV49" s="43"/>
      <c r="BW49" s="43"/>
      <c r="BX49" s="43"/>
      <c r="BY49" s="43"/>
      <c r="BZ49" s="43"/>
      <c r="CA49" s="43"/>
      <c r="CB49" s="43"/>
      <c r="CC49" s="57"/>
      <c r="CD49" s="42">
        <v>114</v>
      </c>
      <c r="CE49" s="43"/>
      <c r="CF49" s="43"/>
      <c r="CG49" s="43"/>
      <c r="CH49" s="43"/>
      <c r="CI49" s="43"/>
      <c r="CJ49" s="43"/>
      <c r="CK49" s="43"/>
      <c r="CL49" s="43"/>
      <c r="CM49" s="57"/>
      <c r="CN49" s="70"/>
      <c r="CO49" s="71"/>
      <c r="CP49" s="71"/>
      <c r="CQ49" s="71"/>
      <c r="CR49" s="71"/>
      <c r="CS49" s="71"/>
      <c r="CT49" s="71"/>
      <c r="CU49" s="71"/>
      <c r="CV49" s="71"/>
      <c r="CW49" s="71"/>
      <c r="CX49" s="71"/>
      <c r="CY49" s="71"/>
      <c r="CZ49" s="71"/>
      <c r="DA49" s="71"/>
      <c r="DB49" s="71"/>
      <c r="DC49" s="71"/>
      <c r="DD49" s="72"/>
      <c r="DE49" s="34" t="e">
        <f>100-(CD49/BT49*100)</f>
        <v>#DIV/0!</v>
      </c>
      <c r="DM49" s="35"/>
    </row>
    <row r="50" spans="1:117" s="30" customFormat="1" ht="52.5" customHeight="1" x14ac:dyDescent="0.25">
      <c r="A50" s="50" t="s">
        <v>108</v>
      </c>
      <c r="B50" s="51"/>
      <c r="C50" s="51"/>
      <c r="D50" s="51"/>
      <c r="E50" s="51"/>
      <c r="F50" s="51"/>
      <c r="G50" s="51"/>
      <c r="H50" s="51"/>
      <c r="I50" s="52"/>
      <c r="J50" s="32"/>
      <c r="K50" s="53" t="s">
        <v>58</v>
      </c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33"/>
      <c r="BI50" s="54" t="s">
        <v>5</v>
      </c>
      <c r="BJ50" s="55"/>
      <c r="BK50" s="55"/>
      <c r="BL50" s="55"/>
      <c r="BM50" s="55"/>
      <c r="BN50" s="55"/>
      <c r="BO50" s="55"/>
      <c r="BP50" s="55"/>
      <c r="BQ50" s="55"/>
      <c r="BR50" s="55"/>
      <c r="BS50" s="56"/>
      <c r="BT50" s="42">
        <v>0</v>
      </c>
      <c r="BU50" s="43"/>
      <c r="BV50" s="43"/>
      <c r="BW50" s="43"/>
      <c r="BX50" s="43"/>
      <c r="BY50" s="43"/>
      <c r="BZ50" s="43"/>
      <c r="CA50" s="43"/>
      <c r="CB50" s="43"/>
      <c r="CC50" s="57"/>
      <c r="CD50" s="42">
        <v>0</v>
      </c>
      <c r="CE50" s="43"/>
      <c r="CF50" s="43"/>
      <c r="CG50" s="43"/>
      <c r="CH50" s="43"/>
      <c r="CI50" s="43"/>
      <c r="CJ50" s="43"/>
      <c r="CK50" s="43"/>
      <c r="CL50" s="43"/>
      <c r="CM50" s="57"/>
      <c r="CN50" s="58"/>
      <c r="CO50" s="59"/>
      <c r="CP50" s="59"/>
      <c r="CQ50" s="59"/>
      <c r="CR50" s="59"/>
      <c r="CS50" s="59"/>
      <c r="CT50" s="59"/>
      <c r="CU50" s="59"/>
      <c r="CV50" s="59"/>
      <c r="CW50" s="59"/>
      <c r="CX50" s="59"/>
      <c r="CY50" s="59"/>
      <c r="CZ50" s="59"/>
      <c r="DA50" s="59"/>
      <c r="DB50" s="59"/>
      <c r="DC50" s="59"/>
      <c r="DD50" s="60"/>
      <c r="DE50" s="34"/>
      <c r="DM50" s="35"/>
    </row>
    <row r="51" spans="1:117" s="30" customFormat="1" ht="27.75" customHeight="1" x14ac:dyDescent="0.25">
      <c r="A51" s="50" t="s">
        <v>109</v>
      </c>
      <c r="B51" s="51"/>
      <c r="C51" s="51"/>
      <c r="D51" s="51"/>
      <c r="E51" s="51"/>
      <c r="F51" s="51"/>
      <c r="G51" s="51"/>
      <c r="H51" s="51"/>
      <c r="I51" s="52"/>
      <c r="J51" s="32"/>
      <c r="K51" s="53" t="s">
        <v>59</v>
      </c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33"/>
      <c r="BI51" s="54" t="s">
        <v>60</v>
      </c>
      <c r="BJ51" s="55"/>
      <c r="BK51" s="55"/>
      <c r="BL51" s="55"/>
      <c r="BM51" s="55"/>
      <c r="BN51" s="55"/>
      <c r="BO51" s="55"/>
      <c r="BP51" s="55"/>
      <c r="BQ51" s="55"/>
      <c r="BR51" s="55"/>
      <c r="BS51" s="56"/>
      <c r="BT51" s="42" t="s">
        <v>33</v>
      </c>
      <c r="BU51" s="43"/>
      <c r="BV51" s="43"/>
      <c r="BW51" s="43"/>
      <c r="BX51" s="43"/>
      <c r="BY51" s="43"/>
      <c r="BZ51" s="43"/>
      <c r="CA51" s="43"/>
      <c r="CB51" s="43"/>
      <c r="CC51" s="57"/>
      <c r="CD51" s="77">
        <v>35</v>
      </c>
      <c r="CE51" s="87"/>
      <c r="CF51" s="87"/>
      <c r="CG51" s="87"/>
      <c r="CH51" s="87"/>
      <c r="CI51" s="87"/>
      <c r="CJ51" s="87"/>
      <c r="CK51" s="87"/>
      <c r="CL51" s="87"/>
      <c r="CM51" s="88"/>
      <c r="CN51" s="58"/>
      <c r="CO51" s="59"/>
      <c r="CP51" s="59"/>
      <c r="CQ51" s="59"/>
      <c r="CR51" s="59"/>
      <c r="CS51" s="59"/>
      <c r="CT51" s="59"/>
      <c r="CU51" s="59"/>
      <c r="CV51" s="59"/>
      <c r="CW51" s="59"/>
      <c r="CX51" s="59"/>
      <c r="CY51" s="59"/>
      <c r="CZ51" s="59"/>
      <c r="DA51" s="59"/>
      <c r="DB51" s="59"/>
      <c r="DC51" s="59"/>
      <c r="DD51" s="60"/>
      <c r="DE51" s="34"/>
      <c r="DM51" s="35"/>
    </row>
    <row r="52" spans="1:117" s="30" customFormat="1" ht="94.5" customHeight="1" x14ac:dyDescent="0.25">
      <c r="A52" s="50" t="s">
        <v>110</v>
      </c>
      <c r="B52" s="51"/>
      <c r="C52" s="51"/>
      <c r="D52" s="51"/>
      <c r="E52" s="51"/>
      <c r="F52" s="51"/>
      <c r="G52" s="51"/>
      <c r="H52" s="51"/>
      <c r="I52" s="52"/>
      <c r="J52" s="32"/>
      <c r="K52" s="53" t="s">
        <v>62</v>
      </c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33"/>
      <c r="BI52" s="54" t="s">
        <v>5</v>
      </c>
      <c r="BJ52" s="55"/>
      <c r="BK52" s="55"/>
      <c r="BL52" s="55"/>
      <c r="BM52" s="55"/>
      <c r="BN52" s="55"/>
      <c r="BO52" s="55"/>
      <c r="BP52" s="55"/>
      <c r="BQ52" s="55"/>
      <c r="BR52" s="55"/>
      <c r="BS52" s="56"/>
      <c r="BT52" s="42">
        <v>0</v>
      </c>
      <c r="BU52" s="43"/>
      <c r="BV52" s="43"/>
      <c r="BW52" s="43"/>
      <c r="BX52" s="43"/>
      <c r="BY52" s="43"/>
      <c r="BZ52" s="43"/>
      <c r="CA52" s="43"/>
      <c r="CB52" s="43"/>
      <c r="CC52" s="57"/>
      <c r="CD52" s="42">
        <v>0</v>
      </c>
      <c r="CE52" s="43"/>
      <c r="CF52" s="43"/>
      <c r="CG52" s="43"/>
      <c r="CH52" s="43"/>
      <c r="CI52" s="43"/>
      <c r="CJ52" s="43"/>
      <c r="CK52" s="43"/>
      <c r="CL52" s="43"/>
      <c r="CM52" s="57"/>
      <c r="CN52" s="58"/>
      <c r="CO52" s="59"/>
      <c r="CP52" s="59"/>
      <c r="CQ52" s="59"/>
      <c r="CR52" s="59"/>
      <c r="CS52" s="59"/>
      <c r="CT52" s="59"/>
      <c r="CU52" s="59"/>
      <c r="CV52" s="59"/>
      <c r="CW52" s="59"/>
      <c r="CX52" s="59"/>
      <c r="CY52" s="59"/>
      <c r="CZ52" s="59"/>
      <c r="DA52" s="59"/>
      <c r="DB52" s="59"/>
      <c r="DC52" s="59"/>
      <c r="DD52" s="60"/>
      <c r="DE52" s="34"/>
      <c r="DM52" s="35"/>
    </row>
    <row r="53" spans="1:117" s="30" customFormat="1" ht="17.25" customHeight="1" x14ac:dyDescent="0.25">
      <c r="A53" s="50" t="s">
        <v>111</v>
      </c>
      <c r="B53" s="51"/>
      <c r="C53" s="51"/>
      <c r="D53" s="51"/>
      <c r="E53" s="51"/>
      <c r="F53" s="51"/>
      <c r="G53" s="51"/>
      <c r="H53" s="51"/>
      <c r="I53" s="52"/>
      <c r="J53" s="32"/>
      <c r="K53" s="53" t="s">
        <v>112</v>
      </c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33"/>
      <c r="BI53" s="54" t="s">
        <v>5</v>
      </c>
      <c r="BJ53" s="55"/>
      <c r="BK53" s="55"/>
      <c r="BL53" s="55"/>
      <c r="BM53" s="55"/>
      <c r="BN53" s="55"/>
      <c r="BO53" s="55"/>
      <c r="BP53" s="55"/>
      <c r="BQ53" s="55"/>
      <c r="BR53" s="55"/>
      <c r="BS53" s="56"/>
      <c r="BT53" s="42">
        <v>0</v>
      </c>
      <c r="BU53" s="43"/>
      <c r="BV53" s="43"/>
      <c r="BW53" s="43"/>
      <c r="BX53" s="43"/>
      <c r="BY53" s="43"/>
      <c r="BZ53" s="43"/>
      <c r="CA53" s="43"/>
      <c r="CB53" s="43"/>
      <c r="CC53" s="57"/>
      <c r="CD53" s="42">
        <v>27975.39</v>
      </c>
      <c r="CE53" s="43"/>
      <c r="CF53" s="43"/>
      <c r="CG53" s="43"/>
      <c r="CH53" s="43"/>
      <c r="CI53" s="43"/>
      <c r="CJ53" s="43"/>
      <c r="CK53" s="43"/>
      <c r="CL53" s="43"/>
      <c r="CM53" s="57"/>
      <c r="CN53" s="70"/>
      <c r="CO53" s="71"/>
      <c r="CP53" s="71"/>
      <c r="CQ53" s="71"/>
      <c r="CR53" s="71"/>
      <c r="CS53" s="71"/>
      <c r="CT53" s="71"/>
      <c r="CU53" s="71"/>
      <c r="CV53" s="71"/>
      <c r="CW53" s="71"/>
      <c r="CX53" s="71"/>
      <c r="CY53" s="71"/>
      <c r="CZ53" s="71"/>
      <c r="DA53" s="71"/>
      <c r="DB53" s="71"/>
      <c r="DC53" s="71"/>
      <c r="DD53" s="72"/>
      <c r="DE53" s="34" t="e">
        <f>100-(CD53/BT53*100)</f>
        <v>#DIV/0!</v>
      </c>
      <c r="DM53" s="35"/>
    </row>
    <row r="54" spans="1:117" s="30" customFormat="1" ht="45" customHeight="1" x14ac:dyDescent="0.25">
      <c r="A54" s="50" t="s">
        <v>15</v>
      </c>
      <c r="B54" s="51"/>
      <c r="C54" s="51"/>
      <c r="D54" s="51"/>
      <c r="E54" s="51"/>
      <c r="F54" s="51"/>
      <c r="G54" s="51"/>
      <c r="H54" s="51"/>
      <c r="I54" s="52"/>
      <c r="J54" s="32"/>
      <c r="K54" s="53" t="s">
        <v>174</v>
      </c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33"/>
      <c r="BI54" s="54" t="s">
        <v>5</v>
      </c>
      <c r="BJ54" s="55"/>
      <c r="BK54" s="55"/>
      <c r="BL54" s="55"/>
      <c r="BM54" s="55"/>
      <c r="BN54" s="55"/>
      <c r="BO54" s="55"/>
      <c r="BP54" s="55"/>
      <c r="BQ54" s="55"/>
      <c r="BR54" s="55"/>
      <c r="BS54" s="56"/>
      <c r="BT54" s="42">
        <f>BT55+BT56+BT57+BT58+BT59</f>
        <v>3785.65</v>
      </c>
      <c r="BU54" s="43"/>
      <c r="BV54" s="43"/>
      <c r="BW54" s="43"/>
      <c r="BX54" s="43"/>
      <c r="BY54" s="43"/>
      <c r="BZ54" s="43"/>
      <c r="CA54" s="43"/>
      <c r="CB54" s="43"/>
      <c r="CC54" s="57"/>
      <c r="CD54" s="42">
        <v>0</v>
      </c>
      <c r="CE54" s="43"/>
      <c r="CF54" s="43"/>
      <c r="CG54" s="43"/>
      <c r="CH54" s="43"/>
      <c r="CI54" s="43"/>
      <c r="CJ54" s="43"/>
      <c r="CK54" s="43"/>
      <c r="CL54" s="43"/>
      <c r="CM54" s="57"/>
      <c r="CN54" s="58"/>
      <c r="CO54" s="59"/>
      <c r="CP54" s="59"/>
      <c r="CQ54" s="59"/>
      <c r="CR54" s="59"/>
      <c r="CS54" s="59"/>
      <c r="CT54" s="59"/>
      <c r="CU54" s="59"/>
      <c r="CV54" s="59"/>
      <c r="CW54" s="59"/>
      <c r="CX54" s="59"/>
      <c r="CY54" s="59"/>
      <c r="CZ54" s="59"/>
      <c r="DA54" s="59"/>
      <c r="DB54" s="59"/>
      <c r="DC54" s="59"/>
      <c r="DD54" s="60"/>
      <c r="DE54" s="34"/>
      <c r="DM54" s="35"/>
    </row>
    <row r="55" spans="1:117" s="30" customFormat="1" ht="33.6" customHeight="1" x14ac:dyDescent="0.25">
      <c r="A55" s="50" t="s">
        <v>166</v>
      </c>
      <c r="B55" s="51"/>
      <c r="C55" s="51"/>
      <c r="D55" s="51"/>
      <c r="E55" s="51"/>
      <c r="F55" s="51"/>
      <c r="G55" s="51"/>
      <c r="H55" s="51"/>
      <c r="I55" s="52"/>
      <c r="J55" s="53" t="s">
        <v>170</v>
      </c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4" t="s">
        <v>5</v>
      </c>
      <c r="BJ55" s="55"/>
      <c r="BK55" s="55"/>
      <c r="BL55" s="55"/>
      <c r="BM55" s="55"/>
      <c r="BN55" s="55"/>
      <c r="BO55" s="55"/>
      <c r="BP55" s="55"/>
      <c r="BQ55" s="55"/>
      <c r="BR55" s="55"/>
      <c r="BS55" s="56"/>
      <c r="BT55" s="42">
        <v>0</v>
      </c>
      <c r="BU55" s="43"/>
      <c r="BV55" s="43"/>
      <c r="BW55" s="43"/>
      <c r="BX55" s="43"/>
      <c r="BY55" s="43"/>
      <c r="BZ55" s="43"/>
      <c r="CA55" s="43"/>
      <c r="CB55" s="43"/>
      <c r="CC55" s="57"/>
      <c r="CD55" s="42">
        <v>0</v>
      </c>
      <c r="CE55" s="43"/>
      <c r="CF55" s="43"/>
      <c r="CG55" s="43"/>
      <c r="CH55" s="43"/>
      <c r="CI55" s="40"/>
      <c r="CJ55" s="40"/>
      <c r="CK55" s="40"/>
      <c r="CL55" s="40"/>
      <c r="CM55" s="41"/>
      <c r="CN55" s="21"/>
      <c r="CO55" s="22"/>
      <c r="CP55" s="22"/>
      <c r="CQ55" s="22"/>
      <c r="CR55" s="22"/>
      <c r="CS55" s="22"/>
      <c r="CT55" s="22"/>
      <c r="CU55" s="22"/>
      <c r="CV55" s="22"/>
      <c r="CW55" s="22"/>
      <c r="CX55" s="22"/>
      <c r="CY55" s="22"/>
      <c r="CZ55" s="22"/>
      <c r="DA55" s="22"/>
      <c r="DB55" s="22"/>
      <c r="DC55" s="22"/>
      <c r="DD55" s="33"/>
      <c r="DE55" s="34"/>
      <c r="DM55" s="35"/>
    </row>
    <row r="56" spans="1:117" s="30" customFormat="1" ht="24" customHeight="1" x14ac:dyDescent="0.25">
      <c r="A56" s="50" t="s">
        <v>167</v>
      </c>
      <c r="B56" s="51"/>
      <c r="C56" s="51"/>
      <c r="D56" s="51"/>
      <c r="E56" s="51"/>
      <c r="F56" s="51"/>
      <c r="G56" s="51"/>
      <c r="H56" s="51"/>
      <c r="I56" s="52"/>
      <c r="J56" s="53" t="s">
        <v>171</v>
      </c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4" t="s">
        <v>5</v>
      </c>
      <c r="BJ56" s="55"/>
      <c r="BK56" s="55"/>
      <c r="BL56" s="55"/>
      <c r="BM56" s="55"/>
      <c r="BN56" s="55"/>
      <c r="BO56" s="55"/>
      <c r="BP56" s="55"/>
      <c r="BQ56" s="55"/>
      <c r="BR56" s="55"/>
      <c r="BS56" s="56"/>
      <c r="BT56" s="42">
        <v>0</v>
      </c>
      <c r="BU56" s="43"/>
      <c r="BV56" s="43"/>
      <c r="BW56" s="43"/>
      <c r="BX56" s="43"/>
      <c r="BY56" s="43"/>
      <c r="BZ56" s="43"/>
      <c r="CA56" s="43"/>
      <c r="CB56" s="43"/>
      <c r="CC56" s="57"/>
      <c r="CD56" s="42">
        <v>0</v>
      </c>
      <c r="CE56" s="43"/>
      <c r="CF56" s="43"/>
      <c r="CG56" s="43"/>
      <c r="CH56" s="43"/>
      <c r="CI56" s="40"/>
      <c r="CJ56" s="40"/>
      <c r="CK56" s="40"/>
      <c r="CL56" s="40"/>
      <c r="CM56" s="41"/>
      <c r="CN56" s="21"/>
      <c r="CO56" s="22"/>
      <c r="CP56" s="22"/>
      <c r="CQ56" s="22"/>
      <c r="CR56" s="22"/>
      <c r="CS56" s="22"/>
      <c r="CT56" s="22"/>
      <c r="CU56" s="22"/>
      <c r="CV56" s="22"/>
      <c r="CW56" s="22"/>
      <c r="CX56" s="22"/>
      <c r="CY56" s="22"/>
      <c r="CZ56" s="22"/>
      <c r="DA56" s="22"/>
      <c r="DB56" s="22"/>
      <c r="DC56" s="22"/>
      <c r="DD56" s="33"/>
      <c r="DE56" s="34"/>
      <c r="DM56" s="35"/>
    </row>
    <row r="57" spans="1:117" s="30" customFormat="1" ht="46.2" customHeight="1" x14ac:dyDescent="0.25">
      <c r="A57" s="50" t="s">
        <v>168</v>
      </c>
      <c r="B57" s="51"/>
      <c r="C57" s="51"/>
      <c r="D57" s="51"/>
      <c r="E57" s="51"/>
      <c r="F57" s="51"/>
      <c r="G57" s="51"/>
      <c r="H57" s="51"/>
      <c r="I57" s="52"/>
      <c r="J57" s="53" t="s">
        <v>172</v>
      </c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4" t="s">
        <v>5</v>
      </c>
      <c r="BJ57" s="55"/>
      <c r="BK57" s="55"/>
      <c r="BL57" s="55"/>
      <c r="BM57" s="55"/>
      <c r="BN57" s="55"/>
      <c r="BO57" s="55"/>
      <c r="BP57" s="55"/>
      <c r="BQ57" s="55"/>
      <c r="BR57" s="55"/>
      <c r="BS57" s="56"/>
      <c r="BT57" s="42">
        <v>0</v>
      </c>
      <c r="BU57" s="43"/>
      <c r="BV57" s="43"/>
      <c r="BW57" s="43"/>
      <c r="BX57" s="43"/>
      <c r="BY57" s="43"/>
      <c r="BZ57" s="43"/>
      <c r="CA57" s="43"/>
      <c r="CB57" s="43"/>
      <c r="CC57" s="57"/>
      <c r="CD57" s="42">
        <v>0</v>
      </c>
      <c r="CE57" s="43"/>
      <c r="CF57" s="43"/>
      <c r="CG57" s="43"/>
      <c r="CH57" s="43"/>
      <c r="CI57" s="40"/>
      <c r="CJ57" s="40"/>
      <c r="CK57" s="40"/>
      <c r="CL57" s="40"/>
      <c r="CM57" s="41"/>
      <c r="CN57" s="21"/>
      <c r="CO57" s="22"/>
      <c r="CP57" s="22"/>
      <c r="CQ57" s="22"/>
      <c r="CR57" s="22"/>
      <c r="CS57" s="22"/>
      <c r="CT57" s="22"/>
      <c r="CU57" s="22"/>
      <c r="CV57" s="22"/>
      <c r="CW57" s="22"/>
      <c r="CX57" s="22"/>
      <c r="CY57" s="22"/>
      <c r="CZ57" s="22"/>
      <c r="DA57" s="22"/>
      <c r="DB57" s="22"/>
      <c r="DC57" s="22"/>
      <c r="DD57" s="33"/>
      <c r="DE57" s="34"/>
      <c r="DM57" s="35"/>
    </row>
    <row r="58" spans="1:117" s="30" customFormat="1" ht="32.4" customHeight="1" x14ac:dyDescent="0.25">
      <c r="A58" s="50" t="s">
        <v>169</v>
      </c>
      <c r="B58" s="51"/>
      <c r="C58" s="51"/>
      <c r="D58" s="51"/>
      <c r="E58" s="51"/>
      <c r="F58" s="51"/>
      <c r="G58" s="51"/>
      <c r="H58" s="51"/>
      <c r="I58" s="52"/>
      <c r="J58" s="53" t="s">
        <v>173</v>
      </c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4" t="s">
        <v>5</v>
      </c>
      <c r="BJ58" s="55"/>
      <c r="BK58" s="55"/>
      <c r="BL58" s="55"/>
      <c r="BM58" s="55"/>
      <c r="BN58" s="55"/>
      <c r="BO58" s="55"/>
      <c r="BP58" s="55"/>
      <c r="BQ58" s="55"/>
      <c r="BR58" s="55"/>
      <c r="BS58" s="56"/>
      <c r="BT58" s="42">
        <v>58.39</v>
      </c>
      <c r="BU58" s="43"/>
      <c r="BV58" s="43"/>
      <c r="BW58" s="43"/>
      <c r="BX58" s="43"/>
      <c r="BY58" s="43"/>
      <c r="BZ58" s="43"/>
      <c r="CA58" s="43"/>
      <c r="CB58" s="43"/>
      <c r="CC58" s="57"/>
      <c r="CD58" s="42">
        <v>0</v>
      </c>
      <c r="CE58" s="43"/>
      <c r="CF58" s="43"/>
      <c r="CG58" s="43"/>
      <c r="CH58" s="43"/>
      <c r="CI58" s="40"/>
      <c r="CJ58" s="40"/>
      <c r="CK58" s="40"/>
      <c r="CL58" s="40"/>
      <c r="CM58" s="41"/>
      <c r="CN58" s="21"/>
      <c r="CO58" s="22"/>
      <c r="CP58" s="22"/>
      <c r="CQ58" s="22"/>
      <c r="CR58" s="22"/>
      <c r="CS58" s="22"/>
      <c r="CT58" s="22"/>
      <c r="CU58" s="22"/>
      <c r="CV58" s="22"/>
      <c r="CW58" s="22"/>
      <c r="CX58" s="22"/>
      <c r="CY58" s="22"/>
      <c r="CZ58" s="22"/>
      <c r="DA58" s="22"/>
      <c r="DB58" s="22"/>
      <c r="DC58" s="22"/>
      <c r="DD58" s="33"/>
      <c r="DE58" s="34"/>
      <c r="DM58" s="35"/>
    </row>
    <row r="59" spans="1:117" s="30" customFormat="1" ht="32.4" customHeight="1" x14ac:dyDescent="0.25">
      <c r="A59" s="50" t="s">
        <v>199</v>
      </c>
      <c r="B59" s="51"/>
      <c r="C59" s="51"/>
      <c r="D59" s="51"/>
      <c r="E59" s="51"/>
      <c r="F59" s="51"/>
      <c r="G59" s="51"/>
      <c r="H59" s="51"/>
      <c r="I59" s="52"/>
      <c r="J59" s="58" t="s">
        <v>200</v>
      </c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59"/>
      <c r="BD59" s="59"/>
      <c r="BE59" s="59"/>
      <c r="BF59" s="59"/>
      <c r="BG59" s="59"/>
      <c r="BH59" s="60"/>
      <c r="BI59" s="54" t="s">
        <v>5</v>
      </c>
      <c r="BJ59" s="55"/>
      <c r="BK59" s="55"/>
      <c r="BL59" s="55"/>
      <c r="BM59" s="55"/>
      <c r="BN59" s="55"/>
      <c r="BO59" s="55"/>
      <c r="BP59" s="55"/>
      <c r="BQ59" s="55"/>
      <c r="BR59" s="55"/>
      <c r="BS59" s="56"/>
      <c r="BT59" s="42">
        <v>3727.26</v>
      </c>
      <c r="BU59" s="43"/>
      <c r="BV59" s="43"/>
      <c r="BW59" s="43"/>
      <c r="BX59" s="43"/>
      <c r="BY59" s="43"/>
      <c r="BZ59" s="43"/>
      <c r="CA59" s="43"/>
      <c r="CB59" s="43"/>
      <c r="CC59" s="57"/>
      <c r="CD59" s="42">
        <v>0</v>
      </c>
      <c r="CE59" s="43"/>
      <c r="CF59" s="43"/>
      <c r="CG59" s="43"/>
      <c r="CH59" s="43"/>
      <c r="CI59" s="40"/>
      <c r="CJ59" s="40"/>
      <c r="CK59" s="40"/>
      <c r="CL59" s="40"/>
      <c r="CM59" s="41"/>
      <c r="CN59" s="21"/>
      <c r="CO59" s="22"/>
      <c r="CP59" s="22"/>
      <c r="CQ59" s="22"/>
      <c r="CR59" s="22"/>
      <c r="CS59" s="22"/>
      <c r="CT59" s="22"/>
      <c r="CU59" s="22"/>
      <c r="CV59" s="22"/>
      <c r="CW59" s="22"/>
      <c r="CX59" s="22"/>
      <c r="CY59" s="22"/>
      <c r="CZ59" s="22"/>
      <c r="DA59" s="22"/>
      <c r="DB59" s="22"/>
      <c r="DC59" s="22"/>
      <c r="DD59" s="33"/>
      <c r="DE59" s="34"/>
      <c r="DM59" s="35"/>
    </row>
    <row r="60" spans="1:117" s="30" customFormat="1" ht="30" customHeight="1" x14ac:dyDescent="0.25">
      <c r="A60" s="50" t="s">
        <v>16</v>
      </c>
      <c r="B60" s="51"/>
      <c r="C60" s="51"/>
      <c r="D60" s="51"/>
      <c r="E60" s="51"/>
      <c r="F60" s="51"/>
      <c r="G60" s="51"/>
      <c r="H60" s="51"/>
      <c r="I60" s="52"/>
      <c r="J60" s="32"/>
      <c r="K60" s="53" t="s">
        <v>63</v>
      </c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33"/>
      <c r="BI60" s="54" t="s">
        <v>5</v>
      </c>
      <c r="BJ60" s="55"/>
      <c r="BK60" s="55"/>
      <c r="BL60" s="55"/>
      <c r="BM60" s="55"/>
      <c r="BN60" s="55"/>
      <c r="BO60" s="55"/>
      <c r="BP60" s="55"/>
      <c r="BQ60" s="55"/>
      <c r="BR60" s="55"/>
      <c r="BS60" s="56"/>
      <c r="BT60" s="42">
        <f>BT22+BT26</f>
        <v>0</v>
      </c>
      <c r="BU60" s="43"/>
      <c r="BV60" s="43"/>
      <c r="BW60" s="43"/>
      <c r="BX60" s="43"/>
      <c r="BY60" s="43"/>
      <c r="BZ60" s="43"/>
      <c r="CA60" s="43"/>
      <c r="CB60" s="43"/>
      <c r="CC60" s="57"/>
      <c r="CD60" s="84">
        <v>0</v>
      </c>
      <c r="CE60" s="85"/>
      <c r="CF60" s="85"/>
      <c r="CG60" s="85"/>
      <c r="CH60" s="85"/>
      <c r="CI60" s="85"/>
      <c r="CJ60" s="85"/>
      <c r="CK60" s="85"/>
      <c r="CL60" s="85"/>
      <c r="CM60" s="86"/>
      <c r="CN60" s="70"/>
      <c r="CO60" s="71"/>
      <c r="CP60" s="71"/>
      <c r="CQ60" s="71"/>
      <c r="CR60" s="71"/>
      <c r="CS60" s="71"/>
      <c r="CT60" s="71"/>
      <c r="CU60" s="71"/>
      <c r="CV60" s="71"/>
      <c r="CW60" s="71"/>
      <c r="CX60" s="71"/>
      <c r="CY60" s="71"/>
      <c r="CZ60" s="71"/>
      <c r="DA60" s="71"/>
      <c r="DB60" s="71"/>
      <c r="DC60" s="71"/>
      <c r="DD60" s="72"/>
      <c r="DE60" s="35" t="e">
        <f>100-(CD60/BT60*100)</f>
        <v>#DIV/0!</v>
      </c>
      <c r="DM60" s="35"/>
    </row>
    <row r="61" spans="1:117" s="30" customFormat="1" ht="36.6" customHeight="1" x14ac:dyDescent="0.25">
      <c r="A61" s="50" t="s">
        <v>17</v>
      </c>
      <c r="B61" s="51"/>
      <c r="C61" s="51"/>
      <c r="D61" s="51"/>
      <c r="E61" s="51"/>
      <c r="F61" s="51"/>
      <c r="G61" s="51"/>
      <c r="H61" s="51"/>
      <c r="I61" s="52"/>
      <c r="J61" s="32"/>
      <c r="K61" s="53" t="s">
        <v>175</v>
      </c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33"/>
      <c r="BI61" s="54" t="s">
        <v>5</v>
      </c>
      <c r="BJ61" s="55"/>
      <c r="BK61" s="55"/>
      <c r="BL61" s="55"/>
      <c r="BM61" s="55"/>
      <c r="BN61" s="55"/>
      <c r="BO61" s="55"/>
      <c r="BP61" s="55"/>
      <c r="BQ61" s="55"/>
      <c r="BR61" s="55"/>
      <c r="BS61" s="56"/>
      <c r="BT61" s="81">
        <v>16851.39</v>
      </c>
      <c r="BU61" s="82"/>
      <c r="BV61" s="82"/>
      <c r="BW61" s="82"/>
      <c r="BX61" s="82"/>
      <c r="BY61" s="82"/>
      <c r="BZ61" s="82"/>
      <c r="CA61" s="82"/>
      <c r="CB61" s="82"/>
      <c r="CC61" s="83"/>
      <c r="CD61" s="42">
        <v>18954.8</v>
      </c>
      <c r="CE61" s="43"/>
      <c r="CF61" s="43"/>
      <c r="CG61" s="43"/>
      <c r="CH61" s="43"/>
      <c r="CI61" s="43"/>
      <c r="CJ61" s="43"/>
      <c r="CK61" s="43"/>
      <c r="CL61" s="43"/>
      <c r="CM61" s="57"/>
      <c r="CN61" s="70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2"/>
      <c r="DE61" s="34">
        <f>100-(CD61/BT61*100)</f>
        <v>-12.482115718643968</v>
      </c>
      <c r="DM61" s="35"/>
    </row>
    <row r="62" spans="1:117" s="30" customFormat="1" ht="42.75" customHeight="1" x14ac:dyDescent="0.25">
      <c r="A62" s="50" t="s">
        <v>7</v>
      </c>
      <c r="B62" s="51"/>
      <c r="C62" s="51"/>
      <c r="D62" s="51"/>
      <c r="E62" s="51"/>
      <c r="F62" s="51"/>
      <c r="G62" s="51"/>
      <c r="H62" s="51"/>
      <c r="I62" s="52"/>
      <c r="J62" s="32"/>
      <c r="K62" s="53" t="s">
        <v>154</v>
      </c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33"/>
      <c r="BI62" s="54" t="s">
        <v>64</v>
      </c>
      <c r="BJ62" s="55"/>
      <c r="BK62" s="55"/>
      <c r="BL62" s="55"/>
      <c r="BM62" s="55"/>
      <c r="BN62" s="55"/>
      <c r="BO62" s="55"/>
      <c r="BP62" s="55"/>
      <c r="BQ62" s="55"/>
      <c r="BR62" s="55"/>
      <c r="BS62" s="56"/>
      <c r="BT62" s="81">
        <v>4764.165</v>
      </c>
      <c r="BU62" s="82"/>
      <c r="BV62" s="82"/>
      <c r="BW62" s="82"/>
      <c r="BX62" s="82"/>
      <c r="BY62" s="82"/>
      <c r="BZ62" s="82"/>
      <c r="CA62" s="82"/>
      <c r="CB62" s="82"/>
      <c r="CC62" s="83"/>
      <c r="CD62" s="42">
        <v>5614.27</v>
      </c>
      <c r="CE62" s="43"/>
      <c r="CF62" s="43"/>
      <c r="CG62" s="43"/>
      <c r="CH62" s="43"/>
      <c r="CI62" s="43"/>
      <c r="CJ62" s="43"/>
      <c r="CK62" s="43"/>
      <c r="CL62" s="43"/>
      <c r="CM62" s="57"/>
      <c r="CN62" s="70"/>
      <c r="CO62" s="71"/>
      <c r="CP62" s="71"/>
      <c r="CQ62" s="71"/>
      <c r="CR62" s="71"/>
      <c r="CS62" s="71"/>
      <c r="CT62" s="71"/>
      <c r="CU62" s="71"/>
      <c r="CV62" s="71"/>
      <c r="CW62" s="71"/>
      <c r="CX62" s="71"/>
      <c r="CY62" s="71"/>
      <c r="CZ62" s="71"/>
      <c r="DA62" s="71"/>
      <c r="DB62" s="71"/>
      <c r="DC62" s="71"/>
      <c r="DD62" s="72"/>
      <c r="DE62" s="34">
        <f>100-(CD62/BT62*100)</f>
        <v>-17.84373547095872</v>
      </c>
      <c r="DM62" s="35"/>
    </row>
    <row r="63" spans="1:117" s="30" customFormat="1" ht="60" customHeight="1" x14ac:dyDescent="0.25">
      <c r="A63" s="50" t="s">
        <v>46</v>
      </c>
      <c r="B63" s="51"/>
      <c r="C63" s="51"/>
      <c r="D63" s="51"/>
      <c r="E63" s="51"/>
      <c r="F63" s="51"/>
      <c r="G63" s="51"/>
      <c r="H63" s="51"/>
      <c r="I63" s="52"/>
      <c r="J63" s="32"/>
      <c r="K63" s="53" t="s">
        <v>113</v>
      </c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33"/>
      <c r="BI63" s="78" t="s">
        <v>155</v>
      </c>
      <c r="BJ63" s="79"/>
      <c r="BK63" s="79"/>
      <c r="BL63" s="79"/>
      <c r="BM63" s="79"/>
      <c r="BN63" s="79"/>
      <c r="BO63" s="79"/>
      <c r="BP63" s="79"/>
      <c r="BQ63" s="79"/>
      <c r="BR63" s="79"/>
      <c r="BS63" s="80"/>
      <c r="BT63" s="47">
        <f>BT61/BT62</f>
        <v>3.5371130093101311</v>
      </c>
      <c r="BU63" s="48"/>
      <c r="BV63" s="48"/>
      <c r="BW63" s="48"/>
      <c r="BX63" s="48"/>
      <c r="BY63" s="48"/>
      <c r="BZ63" s="48"/>
      <c r="CA63" s="48"/>
      <c r="CB63" s="48"/>
      <c r="CC63" s="49"/>
      <c r="CD63" s="47">
        <f>CD61/CD62</f>
        <v>3.3761824778644414</v>
      </c>
      <c r="CE63" s="48"/>
      <c r="CF63" s="48"/>
      <c r="CG63" s="48"/>
      <c r="CH63" s="48"/>
      <c r="CI63" s="48"/>
      <c r="CJ63" s="48"/>
      <c r="CK63" s="48"/>
      <c r="CL63" s="48"/>
      <c r="CM63" s="49"/>
      <c r="CN63" s="70"/>
      <c r="CO63" s="71"/>
      <c r="CP63" s="71"/>
      <c r="CQ63" s="71"/>
      <c r="CR63" s="71"/>
      <c r="CS63" s="71"/>
      <c r="CT63" s="71"/>
      <c r="CU63" s="71"/>
      <c r="CV63" s="71"/>
      <c r="CW63" s="71"/>
      <c r="CX63" s="71"/>
      <c r="CY63" s="71"/>
      <c r="CZ63" s="71"/>
      <c r="DA63" s="71"/>
      <c r="DB63" s="71"/>
      <c r="DC63" s="71"/>
      <c r="DD63" s="72"/>
      <c r="DE63" s="34">
        <f>100-(CD63/BT63*100)</f>
        <v>4.549770703455053</v>
      </c>
      <c r="DM63" s="35"/>
    </row>
    <row r="64" spans="1:117" s="30" customFormat="1" ht="57" customHeight="1" x14ac:dyDescent="0.25">
      <c r="A64" s="50" t="s">
        <v>25</v>
      </c>
      <c r="B64" s="51"/>
      <c r="C64" s="51"/>
      <c r="D64" s="51"/>
      <c r="E64" s="51"/>
      <c r="F64" s="51"/>
      <c r="G64" s="51"/>
      <c r="H64" s="51"/>
      <c r="I64" s="52"/>
      <c r="J64" s="32"/>
      <c r="K64" s="53" t="s">
        <v>66</v>
      </c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33"/>
      <c r="BI64" s="54" t="s">
        <v>37</v>
      </c>
      <c r="BJ64" s="55"/>
      <c r="BK64" s="55"/>
      <c r="BL64" s="55"/>
      <c r="BM64" s="55"/>
      <c r="BN64" s="55"/>
      <c r="BO64" s="55"/>
      <c r="BP64" s="55"/>
      <c r="BQ64" s="55"/>
      <c r="BR64" s="55"/>
      <c r="BS64" s="56"/>
      <c r="BT64" s="54" t="s">
        <v>37</v>
      </c>
      <c r="BU64" s="55"/>
      <c r="BV64" s="55"/>
      <c r="BW64" s="55"/>
      <c r="BX64" s="55"/>
      <c r="BY64" s="55"/>
      <c r="BZ64" s="55"/>
      <c r="CA64" s="55"/>
      <c r="CB64" s="55"/>
      <c r="CC64" s="56"/>
      <c r="CD64" s="54" t="s">
        <v>37</v>
      </c>
      <c r="CE64" s="55"/>
      <c r="CF64" s="55"/>
      <c r="CG64" s="55"/>
      <c r="CH64" s="55"/>
      <c r="CI64" s="55"/>
      <c r="CJ64" s="55"/>
      <c r="CK64" s="55"/>
      <c r="CL64" s="55"/>
      <c r="CM64" s="56"/>
      <c r="CN64" s="78"/>
      <c r="CO64" s="79"/>
      <c r="CP64" s="79"/>
      <c r="CQ64" s="79"/>
      <c r="CR64" s="79"/>
      <c r="CS64" s="79"/>
      <c r="CT64" s="79"/>
      <c r="CU64" s="79"/>
      <c r="CV64" s="79"/>
      <c r="CW64" s="79"/>
      <c r="CX64" s="79"/>
      <c r="CY64" s="79"/>
      <c r="CZ64" s="79"/>
      <c r="DA64" s="79"/>
      <c r="DB64" s="79"/>
      <c r="DC64" s="79"/>
      <c r="DD64" s="80"/>
      <c r="DE64" s="34"/>
    </row>
    <row r="65" spans="1:116" s="30" customFormat="1" ht="18" customHeight="1" x14ac:dyDescent="0.25">
      <c r="A65" s="50" t="s">
        <v>6</v>
      </c>
      <c r="B65" s="51"/>
      <c r="C65" s="51"/>
      <c r="D65" s="51"/>
      <c r="E65" s="51"/>
      <c r="F65" s="51"/>
      <c r="G65" s="51"/>
      <c r="H65" s="51"/>
      <c r="I65" s="52"/>
      <c r="J65" s="32"/>
      <c r="K65" s="53" t="s">
        <v>67</v>
      </c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33"/>
      <c r="BI65" s="54" t="s">
        <v>68</v>
      </c>
      <c r="BJ65" s="55"/>
      <c r="BK65" s="55"/>
      <c r="BL65" s="55"/>
      <c r="BM65" s="55"/>
      <c r="BN65" s="55"/>
      <c r="BO65" s="55"/>
      <c r="BP65" s="55"/>
      <c r="BQ65" s="55"/>
      <c r="BR65" s="55"/>
      <c r="BS65" s="56"/>
      <c r="BT65" s="54" t="s">
        <v>33</v>
      </c>
      <c r="BU65" s="55"/>
      <c r="BV65" s="55"/>
      <c r="BW65" s="55"/>
      <c r="BX65" s="55"/>
      <c r="BY65" s="55"/>
      <c r="BZ65" s="55"/>
      <c r="CA65" s="55"/>
      <c r="CB65" s="55"/>
      <c r="CC65" s="56"/>
      <c r="CD65" s="77">
        <v>1819</v>
      </c>
      <c r="CE65" s="55"/>
      <c r="CF65" s="55"/>
      <c r="CG65" s="55"/>
      <c r="CH65" s="55"/>
      <c r="CI65" s="55"/>
      <c r="CJ65" s="55"/>
      <c r="CK65" s="55"/>
      <c r="CL65" s="55"/>
      <c r="CM65" s="56"/>
      <c r="CN65" s="58"/>
      <c r="CO65" s="59"/>
      <c r="CP65" s="59"/>
      <c r="CQ65" s="59"/>
      <c r="CR65" s="59"/>
      <c r="CS65" s="59"/>
      <c r="CT65" s="59"/>
      <c r="CU65" s="59"/>
      <c r="CV65" s="59"/>
      <c r="CW65" s="59"/>
      <c r="CX65" s="59"/>
      <c r="CY65" s="59"/>
      <c r="CZ65" s="59"/>
      <c r="DA65" s="59"/>
      <c r="DB65" s="59"/>
      <c r="DC65" s="59"/>
      <c r="DD65" s="60"/>
      <c r="DE65" s="34" t="e">
        <f t="shared" ref="DE65:DE84" si="1">100-(CD65/BT65*100)</f>
        <v>#VALUE!</v>
      </c>
    </row>
    <row r="66" spans="1:116" s="30" customFormat="1" ht="15" customHeight="1" x14ac:dyDescent="0.25">
      <c r="A66" s="50" t="s">
        <v>69</v>
      </c>
      <c r="B66" s="51"/>
      <c r="C66" s="51"/>
      <c r="D66" s="51"/>
      <c r="E66" s="51"/>
      <c r="F66" s="51"/>
      <c r="G66" s="51"/>
      <c r="H66" s="51"/>
      <c r="I66" s="52"/>
      <c r="J66" s="32"/>
      <c r="K66" s="53" t="s">
        <v>70</v>
      </c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33"/>
      <c r="BI66" s="54" t="s">
        <v>71</v>
      </c>
      <c r="BJ66" s="55"/>
      <c r="BK66" s="55"/>
      <c r="BL66" s="55"/>
      <c r="BM66" s="55"/>
      <c r="BN66" s="55"/>
      <c r="BO66" s="55"/>
      <c r="BP66" s="55"/>
      <c r="BQ66" s="55"/>
      <c r="BR66" s="55"/>
      <c r="BS66" s="56"/>
      <c r="BT66" s="42">
        <v>161.613</v>
      </c>
      <c r="BU66" s="55"/>
      <c r="BV66" s="55"/>
      <c r="BW66" s="55"/>
      <c r="BX66" s="55"/>
      <c r="BY66" s="55"/>
      <c r="BZ66" s="55"/>
      <c r="CA66" s="55"/>
      <c r="CB66" s="55"/>
      <c r="CC66" s="56"/>
      <c r="CD66" s="42">
        <f>CD67+CD68+CD69</f>
        <v>219.57</v>
      </c>
      <c r="CE66" s="55"/>
      <c r="CF66" s="55"/>
      <c r="CG66" s="55"/>
      <c r="CH66" s="55"/>
      <c r="CI66" s="55"/>
      <c r="CJ66" s="55"/>
      <c r="CK66" s="55"/>
      <c r="CL66" s="55"/>
      <c r="CM66" s="56"/>
      <c r="CN66" s="58"/>
      <c r="CO66" s="59"/>
      <c r="CP66" s="59"/>
      <c r="CQ66" s="59"/>
      <c r="CR66" s="59"/>
      <c r="CS66" s="59"/>
      <c r="CT66" s="59"/>
      <c r="CU66" s="59"/>
      <c r="CV66" s="59"/>
      <c r="CW66" s="59"/>
      <c r="CX66" s="59"/>
      <c r="CY66" s="59"/>
      <c r="CZ66" s="59"/>
      <c r="DA66" s="59"/>
      <c r="DB66" s="59"/>
      <c r="DC66" s="59"/>
      <c r="DD66" s="60"/>
      <c r="DE66" s="34">
        <f t="shared" si="1"/>
        <v>-35.861595292457906</v>
      </c>
      <c r="DH66" s="36"/>
    </row>
    <row r="67" spans="1:116" s="30" customFormat="1" ht="27" customHeight="1" x14ac:dyDescent="0.25">
      <c r="A67" s="50" t="s">
        <v>176</v>
      </c>
      <c r="B67" s="51"/>
      <c r="C67" s="51"/>
      <c r="D67" s="51"/>
      <c r="E67" s="51"/>
      <c r="F67" s="51"/>
      <c r="G67" s="51"/>
      <c r="H67" s="51"/>
      <c r="I67" s="52"/>
      <c r="J67" s="32"/>
      <c r="K67" s="53" t="s">
        <v>179</v>
      </c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33"/>
      <c r="BI67" s="54" t="s">
        <v>71</v>
      </c>
      <c r="BJ67" s="55"/>
      <c r="BK67" s="55"/>
      <c r="BL67" s="55"/>
      <c r="BM67" s="55"/>
      <c r="BN67" s="55"/>
      <c r="BO67" s="55"/>
      <c r="BP67" s="55"/>
      <c r="BQ67" s="55"/>
      <c r="BR67" s="55"/>
      <c r="BS67" s="56"/>
      <c r="BT67" s="54">
        <f>25+16</f>
        <v>41</v>
      </c>
      <c r="BU67" s="55"/>
      <c r="BV67" s="55"/>
      <c r="BW67" s="55"/>
      <c r="BX67" s="55"/>
      <c r="BY67" s="55"/>
      <c r="BZ67" s="55"/>
      <c r="CA67" s="55"/>
      <c r="CB67" s="55"/>
      <c r="CC67" s="56"/>
      <c r="CD67" s="42">
        <v>61</v>
      </c>
      <c r="CE67" s="55"/>
      <c r="CF67" s="55"/>
      <c r="CG67" s="55"/>
      <c r="CH67" s="55"/>
      <c r="CI67" s="55"/>
      <c r="CJ67" s="55"/>
      <c r="CK67" s="55"/>
      <c r="CL67" s="55"/>
      <c r="CM67" s="56"/>
      <c r="CN67" s="58"/>
      <c r="CO67" s="59"/>
      <c r="CP67" s="59"/>
      <c r="CQ67" s="59"/>
      <c r="CR67" s="59"/>
      <c r="CS67" s="59"/>
      <c r="CT67" s="59"/>
      <c r="CU67" s="59"/>
      <c r="CV67" s="59"/>
      <c r="CW67" s="59"/>
      <c r="CX67" s="59"/>
      <c r="CY67" s="59"/>
      <c r="CZ67" s="59"/>
      <c r="DA67" s="59"/>
      <c r="DB67" s="59"/>
      <c r="DC67" s="59"/>
      <c r="DD67" s="60"/>
      <c r="DE67" s="34">
        <f>100-(CD67/BT67*100)</f>
        <v>-48.780487804878049</v>
      </c>
    </row>
    <row r="68" spans="1:116" s="30" customFormat="1" ht="27" customHeight="1" x14ac:dyDescent="0.25">
      <c r="A68" s="50" t="s">
        <v>177</v>
      </c>
      <c r="B68" s="51"/>
      <c r="C68" s="51"/>
      <c r="D68" s="51"/>
      <c r="E68" s="51"/>
      <c r="F68" s="51"/>
      <c r="G68" s="51"/>
      <c r="H68" s="51"/>
      <c r="I68" s="52"/>
      <c r="J68" s="32"/>
      <c r="K68" s="53" t="s">
        <v>180</v>
      </c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33"/>
      <c r="BI68" s="54" t="s">
        <v>71</v>
      </c>
      <c r="BJ68" s="55"/>
      <c r="BK68" s="55"/>
      <c r="BL68" s="55"/>
      <c r="BM68" s="55"/>
      <c r="BN68" s="55"/>
      <c r="BO68" s="55"/>
      <c r="BP68" s="55"/>
      <c r="BQ68" s="55"/>
      <c r="BR68" s="55"/>
      <c r="BS68" s="56"/>
      <c r="BT68" s="54">
        <v>22.9</v>
      </c>
      <c r="BU68" s="55"/>
      <c r="BV68" s="55"/>
      <c r="BW68" s="55"/>
      <c r="BX68" s="55"/>
      <c r="BY68" s="55"/>
      <c r="BZ68" s="55"/>
      <c r="CA68" s="55"/>
      <c r="CB68" s="55"/>
      <c r="CC68" s="56"/>
      <c r="CD68" s="42">
        <v>22.9</v>
      </c>
      <c r="CE68" s="43"/>
      <c r="CF68" s="43"/>
      <c r="CG68" s="43"/>
      <c r="CH68" s="43"/>
      <c r="CI68" s="16"/>
      <c r="CJ68" s="16"/>
      <c r="CK68" s="16"/>
      <c r="CL68" s="16"/>
      <c r="CM68" s="17"/>
      <c r="CN68" s="21"/>
      <c r="CO68" s="22"/>
      <c r="CP68" s="22"/>
      <c r="CQ68" s="22"/>
      <c r="CR68" s="22"/>
      <c r="CS68" s="22"/>
      <c r="CT68" s="22"/>
      <c r="CU68" s="22"/>
      <c r="CV68" s="22"/>
      <c r="CW68" s="22"/>
      <c r="CX68" s="22"/>
      <c r="CY68" s="22"/>
      <c r="CZ68" s="22"/>
      <c r="DA68" s="22"/>
      <c r="DB68" s="22"/>
      <c r="DC68" s="22"/>
      <c r="DD68" s="33"/>
      <c r="DE68" s="34"/>
    </row>
    <row r="69" spans="1:116" s="30" customFormat="1" ht="27" customHeight="1" x14ac:dyDescent="0.25">
      <c r="A69" s="50" t="s">
        <v>178</v>
      </c>
      <c r="B69" s="51"/>
      <c r="C69" s="51"/>
      <c r="D69" s="51"/>
      <c r="E69" s="51"/>
      <c r="F69" s="51"/>
      <c r="G69" s="51"/>
      <c r="H69" s="51"/>
      <c r="I69" s="52"/>
      <c r="J69" s="32"/>
      <c r="K69" s="53" t="s">
        <v>145</v>
      </c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33"/>
      <c r="BI69" s="54" t="s">
        <v>71</v>
      </c>
      <c r="BJ69" s="55"/>
      <c r="BK69" s="55"/>
      <c r="BL69" s="55"/>
      <c r="BM69" s="55"/>
      <c r="BN69" s="55"/>
      <c r="BO69" s="55"/>
      <c r="BP69" s="55"/>
      <c r="BQ69" s="55"/>
      <c r="BR69" s="55"/>
      <c r="BS69" s="56"/>
      <c r="BT69" s="54">
        <v>97.712999999999994</v>
      </c>
      <c r="BU69" s="55"/>
      <c r="BV69" s="55"/>
      <c r="BW69" s="55"/>
      <c r="BX69" s="55"/>
      <c r="BY69" s="55"/>
      <c r="BZ69" s="55"/>
      <c r="CA69" s="55"/>
      <c r="CB69" s="55"/>
      <c r="CC69" s="56"/>
      <c r="CD69" s="42">
        <v>135.66999999999999</v>
      </c>
      <c r="CE69" s="43"/>
      <c r="CF69" s="43"/>
      <c r="CG69" s="43"/>
      <c r="CH69" s="43"/>
      <c r="CI69" s="16"/>
      <c r="CJ69" s="16"/>
      <c r="CK69" s="16"/>
      <c r="CL69" s="16"/>
      <c r="CM69" s="17"/>
      <c r="CN69" s="21"/>
      <c r="CO69" s="22"/>
      <c r="CP69" s="22"/>
      <c r="CQ69" s="22"/>
      <c r="CR69" s="22"/>
      <c r="CS69" s="22"/>
      <c r="CT69" s="22"/>
      <c r="CU69" s="22"/>
      <c r="CV69" s="22"/>
      <c r="CW69" s="22"/>
      <c r="CX69" s="22"/>
      <c r="CY69" s="22"/>
      <c r="CZ69" s="22"/>
      <c r="DA69" s="22"/>
      <c r="DB69" s="22"/>
      <c r="DC69" s="22"/>
      <c r="DD69" s="33"/>
      <c r="DE69" s="34"/>
    </row>
    <row r="70" spans="1:116" s="30" customFormat="1" ht="30" customHeight="1" x14ac:dyDescent="0.25">
      <c r="A70" s="50" t="s">
        <v>72</v>
      </c>
      <c r="B70" s="51"/>
      <c r="C70" s="51"/>
      <c r="D70" s="51"/>
      <c r="E70" s="51"/>
      <c r="F70" s="51"/>
      <c r="G70" s="51"/>
      <c r="H70" s="51"/>
      <c r="I70" s="52"/>
      <c r="J70" s="32"/>
      <c r="K70" s="53" t="s">
        <v>73</v>
      </c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33"/>
      <c r="BI70" s="54" t="s">
        <v>74</v>
      </c>
      <c r="BJ70" s="55"/>
      <c r="BK70" s="55"/>
      <c r="BL70" s="55"/>
      <c r="BM70" s="55"/>
      <c r="BN70" s="55"/>
      <c r="BO70" s="55"/>
      <c r="BP70" s="55"/>
      <c r="BQ70" s="55"/>
      <c r="BR70" s="55"/>
      <c r="BS70" s="56"/>
      <c r="BT70" s="47">
        <f>BT71+BT72+BT73+BT74</f>
        <v>514.22460000000001</v>
      </c>
      <c r="BU70" s="48"/>
      <c r="BV70" s="48"/>
      <c r="BW70" s="48"/>
      <c r="BX70" s="48"/>
      <c r="BY70" s="48"/>
      <c r="BZ70" s="48"/>
      <c r="CA70" s="48"/>
      <c r="CB70" s="48"/>
      <c r="CC70" s="49"/>
      <c r="CD70" s="73">
        <f>CD71+CD72+CD73+CD74</f>
        <v>740.78020000000004</v>
      </c>
      <c r="CE70" s="74"/>
      <c r="CF70" s="74"/>
      <c r="CG70" s="74"/>
      <c r="CH70" s="74"/>
      <c r="CI70" s="74"/>
      <c r="CJ70" s="74"/>
      <c r="CK70" s="74"/>
      <c r="CL70" s="74"/>
      <c r="CM70" s="75"/>
      <c r="CN70" s="58"/>
      <c r="CO70" s="59"/>
      <c r="CP70" s="59"/>
      <c r="CQ70" s="59"/>
      <c r="CR70" s="59"/>
      <c r="CS70" s="59"/>
      <c r="CT70" s="59"/>
      <c r="CU70" s="59"/>
      <c r="CV70" s="59"/>
      <c r="CW70" s="59"/>
      <c r="CX70" s="59"/>
      <c r="CY70" s="59"/>
      <c r="CZ70" s="59"/>
      <c r="DA70" s="59"/>
      <c r="DB70" s="59"/>
      <c r="DC70" s="59"/>
      <c r="DD70" s="60"/>
      <c r="DE70" s="34">
        <f t="shared" si="1"/>
        <v>-44.057713302708578</v>
      </c>
      <c r="DF70" s="30">
        <f>BT70+BT75</f>
        <v>2271.1246000000001</v>
      </c>
      <c r="DL70" s="37"/>
    </row>
    <row r="71" spans="1:116" s="30" customFormat="1" ht="30" customHeight="1" x14ac:dyDescent="0.25">
      <c r="A71" s="50" t="s">
        <v>150</v>
      </c>
      <c r="B71" s="51"/>
      <c r="C71" s="51"/>
      <c r="D71" s="51"/>
      <c r="E71" s="51"/>
      <c r="F71" s="51"/>
      <c r="G71" s="51"/>
      <c r="H71" s="51"/>
      <c r="I71" s="52"/>
      <c r="J71" s="32"/>
      <c r="K71" s="53" t="s">
        <v>181</v>
      </c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33"/>
      <c r="BI71" s="54" t="s">
        <v>74</v>
      </c>
      <c r="BJ71" s="55"/>
      <c r="BK71" s="55"/>
      <c r="BL71" s="55"/>
      <c r="BM71" s="55"/>
      <c r="BN71" s="55"/>
      <c r="BO71" s="55"/>
      <c r="BP71" s="55"/>
      <c r="BQ71" s="55"/>
      <c r="BR71" s="55"/>
      <c r="BS71" s="56"/>
      <c r="BT71" s="47">
        <v>1.7549999999999999</v>
      </c>
      <c r="BU71" s="48"/>
      <c r="BV71" s="48"/>
      <c r="BW71" s="48"/>
      <c r="BX71" s="48"/>
      <c r="BY71" s="48"/>
      <c r="BZ71" s="48"/>
      <c r="CA71" s="48"/>
      <c r="CB71" s="48"/>
      <c r="CC71" s="49"/>
      <c r="CD71" s="47">
        <v>0.72</v>
      </c>
      <c r="CE71" s="48"/>
      <c r="CF71" s="48"/>
      <c r="CG71" s="48"/>
      <c r="CH71" s="48"/>
      <c r="CI71" s="48"/>
      <c r="CJ71" s="48"/>
      <c r="CK71" s="48"/>
      <c r="CL71" s="48"/>
      <c r="CM71" s="49"/>
      <c r="CN71" s="21"/>
      <c r="CO71" s="22"/>
      <c r="CP71" s="22"/>
      <c r="CQ71" s="22"/>
      <c r="CR71" s="22"/>
      <c r="CS71" s="22"/>
      <c r="CT71" s="22"/>
      <c r="CU71" s="22"/>
      <c r="CV71" s="22"/>
      <c r="CW71" s="22"/>
      <c r="CX71" s="22"/>
      <c r="CY71" s="22"/>
      <c r="CZ71" s="22"/>
      <c r="DA71" s="22"/>
      <c r="DB71" s="22"/>
      <c r="DC71" s="22"/>
      <c r="DD71" s="33"/>
      <c r="DE71" s="34"/>
      <c r="DL71" s="37"/>
    </row>
    <row r="72" spans="1:116" s="30" customFormat="1" ht="30" customHeight="1" x14ac:dyDescent="0.25">
      <c r="A72" s="50" t="s">
        <v>151</v>
      </c>
      <c r="B72" s="51"/>
      <c r="C72" s="51"/>
      <c r="D72" s="51"/>
      <c r="E72" s="51"/>
      <c r="F72" s="51"/>
      <c r="G72" s="51"/>
      <c r="H72" s="51"/>
      <c r="I72" s="52"/>
      <c r="J72" s="32"/>
      <c r="K72" s="53" t="s">
        <v>201</v>
      </c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33"/>
      <c r="BI72" s="54" t="s">
        <v>74</v>
      </c>
      <c r="BJ72" s="55"/>
      <c r="BK72" s="55"/>
      <c r="BL72" s="55"/>
      <c r="BM72" s="55"/>
      <c r="BN72" s="55"/>
      <c r="BO72" s="55"/>
      <c r="BP72" s="55"/>
      <c r="BQ72" s="55"/>
      <c r="BR72" s="55"/>
      <c r="BS72" s="56"/>
      <c r="BT72" s="47">
        <v>47.69</v>
      </c>
      <c r="BU72" s="48"/>
      <c r="BV72" s="48"/>
      <c r="BW72" s="48"/>
      <c r="BX72" s="48"/>
      <c r="BY72" s="48"/>
      <c r="BZ72" s="48"/>
      <c r="CA72" s="48"/>
      <c r="CB72" s="48"/>
      <c r="CC72" s="49"/>
      <c r="CD72" s="47">
        <v>43.93</v>
      </c>
      <c r="CE72" s="48"/>
      <c r="CF72" s="48"/>
      <c r="CG72" s="48"/>
      <c r="CH72" s="48"/>
      <c r="CI72" s="48"/>
      <c r="CJ72" s="48"/>
      <c r="CK72" s="48"/>
      <c r="CL72" s="48"/>
      <c r="CM72" s="49"/>
      <c r="CN72" s="21"/>
      <c r="CO72" s="22"/>
      <c r="CP72" s="22"/>
      <c r="CQ72" s="22"/>
      <c r="CR72" s="22"/>
      <c r="CS72" s="22"/>
      <c r="CT72" s="22"/>
      <c r="CU72" s="22"/>
      <c r="CV72" s="22"/>
      <c r="CW72" s="22"/>
      <c r="CX72" s="22"/>
      <c r="CY72" s="22"/>
      <c r="CZ72" s="22"/>
      <c r="DA72" s="22"/>
      <c r="DB72" s="22"/>
      <c r="DC72" s="22"/>
      <c r="DD72" s="33"/>
      <c r="DE72" s="34"/>
      <c r="DL72" s="37"/>
    </row>
    <row r="73" spans="1:116" s="30" customFormat="1" ht="30" customHeight="1" x14ac:dyDescent="0.25">
      <c r="A73" s="50" t="s">
        <v>182</v>
      </c>
      <c r="B73" s="51"/>
      <c r="C73" s="51"/>
      <c r="D73" s="51"/>
      <c r="E73" s="51"/>
      <c r="F73" s="51"/>
      <c r="G73" s="51"/>
      <c r="H73" s="51"/>
      <c r="I73" s="52"/>
      <c r="J73" s="32"/>
      <c r="K73" s="53" t="s">
        <v>152</v>
      </c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33"/>
      <c r="BI73" s="54" t="s">
        <v>74</v>
      </c>
      <c r="BJ73" s="55"/>
      <c r="BK73" s="55"/>
      <c r="BL73" s="55"/>
      <c r="BM73" s="55"/>
      <c r="BN73" s="55"/>
      <c r="BO73" s="55"/>
      <c r="BP73" s="55"/>
      <c r="BQ73" s="55"/>
      <c r="BR73" s="55"/>
      <c r="BS73" s="56"/>
      <c r="BT73" s="47">
        <v>120.5116</v>
      </c>
      <c r="BU73" s="48"/>
      <c r="BV73" s="48"/>
      <c r="BW73" s="48"/>
      <c r="BX73" s="48"/>
      <c r="BY73" s="48"/>
      <c r="BZ73" s="48"/>
      <c r="CA73" s="48"/>
      <c r="CB73" s="48"/>
      <c r="CC73" s="49"/>
      <c r="CD73" s="47">
        <v>160.97370000000001</v>
      </c>
      <c r="CE73" s="48"/>
      <c r="CF73" s="48"/>
      <c r="CG73" s="48"/>
      <c r="CH73" s="48"/>
      <c r="CI73" s="48"/>
      <c r="CJ73" s="48"/>
      <c r="CK73" s="48"/>
      <c r="CL73" s="48"/>
      <c r="CM73" s="49"/>
      <c r="CN73" s="76"/>
      <c r="CO73" s="59"/>
      <c r="CP73" s="59"/>
      <c r="CQ73" s="59"/>
      <c r="CR73" s="59"/>
      <c r="CS73" s="59"/>
      <c r="CT73" s="59"/>
      <c r="CU73" s="59"/>
      <c r="CV73" s="59"/>
      <c r="CW73" s="59"/>
      <c r="CX73" s="59"/>
      <c r="CY73" s="59"/>
      <c r="CZ73" s="59"/>
      <c r="DA73" s="59"/>
      <c r="DB73" s="59"/>
      <c r="DC73" s="59"/>
      <c r="DD73" s="60"/>
      <c r="DE73" s="34">
        <f t="shared" si="1"/>
        <v>-33.575274081499202</v>
      </c>
      <c r="DL73" s="37"/>
    </row>
    <row r="74" spans="1:116" s="30" customFormat="1" ht="30" customHeight="1" x14ac:dyDescent="0.25">
      <c r="A74" s="50" t="s">
        <v>183</v>
      </c>
      <c r="B74" s="51"/>
      <c r="C74" s="51"/>
      <c r="D74" s="51"/>
      <c r="E74" s="51"/>
      <c r="F74" s="51"/>
      <c r="G74" s="51"/>
      <c r="H74" s="51"/>
      <c r="I74" s="52"/>
      <c r="J74" s="32"/>
      <c r="K74" s="53" t="s">
        <v>153</v>
      </c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33"/>
      <c r="BI74" s="54" t="s">
        <v>74</v>
      </c>
      <c r="BJ74" s="55"/>
      <c r="BK74" s="55"/>
      <c r="BL74" s="55"/>
      <c r="BM74" s="55"/>
      <c r="BN74" s="55"/>
      <c r="BO74" s="55"/>
      <c r="BP74" s="55"/>
      <c r="BQ74" s="55"/>
      <c r="BR74" s="55"/>
      <c r="BS74" s="56"/>
      <c r="BT74" s="47">
        <v>344.26799999999997</v>
      </c>
      <c r="BU74" s="48"/>
      <c r="BV74" s="48"/>
      <c r="BW74" s="48"/>
      <c r="BX74" s="48"/>
      <c r="BY74" s="48"/>
      <c r="BZ74" s="48"/>
      <c r="CA74" s="48"/>
      <c r="CB74" s="48"/>
      <c r="CC74" s="49"/>
      <c r="CD74" s="47">
        <v>535.15650000000005</v>
      </c>
      <c r="CE74" s="48"/>
      <c r="CF74" s="48"/>
      <c r="CG74" s="48"/>
      <c r="CH74" s="48"/>
      <c r="CI74" s="48"/>
      <c r="CJ74" s="48"/>
      <c r="CK74" s="48"/>
      <c r="CL74" s="48"/>
      <c r="CM74" s="49"/>
      <c r="CN74" s="58"/>
      <c r="CO74" s="59"/>
      <c r="CP74" s="59"/>
      <c r="CQ74" s="59"/>
      <c r="CR74" s="59"/>
      <c r="CS74" s="59"/>
      <c r="CT74" s="59"/>
      <c r="CU74" s="59"/>
      <c r="CV74" s="59"/>
      <c r="CW74" s="59"/>
      <c r="CX74" s="59"/>
      <c r="CY74" s="59"/>
      <c r="CZ74" s="59"/>
      <c r="DA74" s="59"/>
      <c r="DB74" s="59"/>
      <c r="DC74" s="59"/>
      <c r="DD74" s="60"/>
      <c r="DE74" s="34">
        <f t="shared" si="1"/>
        <v>-55.447645439018459</v>
      </c>
    </row>
    <row r="75" spans="1:116" s="30" customFormat="1" ht="17.25" customHeight="1" x14ac:dyDescent="0.25">
      <c r="A75" s="50" t="s">
        <v>75</v>
      </c>
      <c r="B75" s="51"/>
      <c r="C75" s="51"/>
      <c r="D75" s="51"/>
      <c r="E75" s="51"/>
      <c r="F75" s="51"/>
      <c r="G75" s="51"/>
      <c r="H75" s="51"/>
      <c r="I75" s="52"/>
      <c r="J75" s="32"/>
      <c r="K75" s="53" t="s">
        <v>76</v>
      </c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33"/>
      <c r="BI75" s="54" t="s">
        <v>74</v>
      </c>
      <c r="BJ75" s="55"/>
      <c r="BK75" s="55"/>
      <c r="BL75" s="55"/>
      <c r="BM75" s="55"/>
      <c r="BN75" s="55"/>
      <c r="BO75" s="55"/>
      <c r="BP75" s="55"/>
      <c r="BQ75" s="55"/>
      <c r="BR75" s="55"/>
      <c r="BS75" s="56"/>
      <c r="BT75" s="47">
        <f>BT76+BT77+BT78</f>
        <v>1756.9</v>
      </c>
      <c r="BU75" s="48"/>
      <c r="BV75" s="48"/>
      <c r="BW75" s="48"/>
      <c r="BX75" s="48"/>
      <c r="BY75" s="48"/>
      <c r="BZ75" s="48"/>
      <c r="CA75" s="48"/>
      <c r="CB75" s="48"/>
      <c r="CC75" s="49"/>
      <c r="CD75" s="73">
        <f>CD76+CD77+CD78</f>
        <v>3638.2000000000003</v>
      </c>
      <c r="CE75" s="74"/>
      <c r="CF75" s="74"/>
      <c r="CG75" s="74"/>
      <c r="CH75" s="74"/>
      <c r="CI75" s="74"/>
      <c r="CJ75" s="74"/>
      <c r="CK75" s="74"/>
      <c r="CL75" s="74"/>
      <c r="CM75" s="75"/>
      <c r="CN75" s="58"/>
      <c r="CO75" s="59"/>
      <c r="CP75" s="59"/>
      <c r="CQ75" s="59"/>
      <c r="CR75" s="59"/>
      <c r="CS75" s="59"/>
      <c r="CT75" s="59"/>
      <c r="CU75" s="59"/>
      <c r="CV75" s="59"/>
      <c r="CW75" s="59"/>
      <c r="CX75" s="59"/>
      <c r="CY75" s="59"/>
      <c r="CZ75" s="59"/>
      <c r="DA75" s="59"/>
      <c r="DB75" s="59"/>
      <c r="DC75" s="59"/>
      <c r="DD75" s="60"/>
      <c r="DE75" s="34">
        <f t="shared" si="1"/>
        <v>-107.08065342364392</v>
      </c>
      <c r="DL75" s="37"/>
    </row>
    <row r="76" spans="1:116" s="30" customFormat="1" ht="24.6" customHeight="1" x14ac:dyDescent="0.25">
      <c r="A76" s="50" t="s">
        <v>185</v>
      </c>
      <c r="B76" s="51"/>
      <c r="C76" s="51"/>
      <c r="D76" s="51"/>
      <c r="E76" s="51"/>
      <c r="F76" s="51"/>
      <c r="G76" s="51"/>
      <c r="H76" s="51"/>
      <c r="I76" s="52"/>
      <c r="J76" s="32"/>
      <c r="K76" s="53" t="s">
        <v>189</v>
      </c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33"/>
      <c r="BI76" s="54" t="s">
        <v>74</v>
      </c>
      <c r="BJ76" s="55"/>
      <c r="BK76" s="55"/>
      <c r="BL76" s="55"/>
      <c r="BM76" s="55"/>
      <c r="BN76" s="55"/>
      <c r="BO76" s="55"/>
      <c r="BP76" s="55"/>
      <c r="BQ76" s="55"/>
      <c r="BR76" s="55"/>
      <c r="BS76" s="56"/>
      <c r="BT76" s="47">
        <v>390.6</v>
      </c>
      <c r="BU76" s="48"/>
      <c r="BV76" s="48"/>
      <c r="BW76" s="48"/>
      <c r="BX76" s="48"/>
      <c r="BY76" s="48"/>
      <c r="BZ76" s="48"/>
      <c r="CA76" s="48"/>
      <c r="CB76" s="48"/>
      <c r="CC76" s="49"/>
      <c r="CD76" s="47">
        <v>281.60000000000002</v>
      </c>
      <c r="CE76" s="48"/>
      <c r="CF76" s="48"/>
      <c r="CG76" s="48"/>
      <c r="CH76" s="48"/>
      <c r="CI76" s="48"/>
      <c r="CJ76" s="48"/>
      <c r="CK76" s="48"/>
      <c r="CL76" s="48"/>
      <c r="CM76" s="49"/>
      <c r="CN76" s="21"/>
      <c r="CO76" s="22"/>
      <c r="CP76" s="22"/>
      <c r="CQ76" s="22"/>
      <c r="CR76" s="22"/>
      <c r="CS76" s="22"/>
      <c r="CT76" s="22"/>
      <c r="CU76" s="22"/>
      <c r="CV76" s="22"/>
      <c r="CW76" s="22"/>
      <c r="CX76" s="22"/>
      <c r="CY76" s="22"/>
      <c r="CZ76" s="22"/>
      <c r="DA76" s="22"/>
      <c r="DB76" s="22"/>
      <c r="DC76" s="22"/>
      <c r="DD76" s="33"/>
      <c r="DE76" s="34"/>
      <c r="DL76" s="37"/>
    </row>
    <row r="77" spans="1:116" s="30" customFormat="1" ht="23.4" customHeight="1" x14ac:dyDescent="0.25">
      <c r="A77" s="50" t="s">
        <v>186</v>
      </c>
      <c r="B77" s="51"/>
      <c r="C77" s="51"/>
      <c r="D77" s="51"/>
      <c r="E77" s="51"/>
      <c r="F77" s="51"/>
      <c r="G77" s="51"/>
      <c r="H77" s="51"/>
      <c r="I77" s="52"/>
      <c r="J77" s="32"/>
      <c r="K77" s="53" t="s">
        <v>187</v>
      </c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33"/>
      <c r="BI77" s="54" t="s">
        <v>74</v>
      </c>
      <c r="BJ77" s="55"/>
      <c r="BK77" s="55"/>
      <c r="BL77" s="55"/>
      <c r="BM77" s="55"/>
      <c r="BN77" s="55"/>
      <c r="BO77" s="55"/>
      <c r="BP77" s="55"/>
      <c r="BQ77" s="55"/>
      <c r="BR77" s="55"/>
      <c r="BS77" s="56"/>
      <c r="BT77" s="47">
        <v>400.8</v>
      </c>
      <c r="BU77" s="48"/>
      <c r="BV77" s="48"/>
      <c r="BW77" s="48"/>
      <c r="BX77" s="48"/>
      <c r="BY77" s="48"/>
      <c r="BZ77" s="48"/>
      <c r="CA77" s="48"/>
      <c r="CB77" s="48"/>
      <c r="CC77" s="49"/>
      <c r="CD77" s="47">
        <v>211.2</v>
      </c>
      <c r="CE77" s="48"/>
      <c r="CF77" s="48"/>
      <c r="CG77" s="48"/>
      <c r="CH77" s="48"/>
      <c r="CI77" s="48"/>
      <c r="CJ77" s="48"/>
      <c r="CK77" s="48"/>
      <c r="CL77" s="48"/>
      <c r="CM77" s="49"/>
      <c r="CN77" s="21"/>
      <c r="CO77" s="22"/>
      <c r="CP77" s="22"/>
      <c r="CQ77" s="22"/>
      <c r="CR77" s="22"/>
      <c r="CS77" s="22"/>
      <c r="CT77" s="22"/>
      <c r="CU77" s="22"/>
      <c r="CV77" s="22"/>
      <c r="CW77" s="22"/>
      <c r="CX77" s="22"/>
      <c r="CY77" s="22"/>
      <c r="CZ77" s="22"/>
      <c r="DA77" s="22"/>
      <c r="DB77" s="22"/>
      <c r="DC77" s="22"/>
      <c r="DD77" s="33"/>
      <c r="DE77" s="34"/>
      <c r="DL77" s="37"/>
    </row>
    <row r="78" spans="1:116" s="30" customFormat="1" ht="30" customHeight="1" x14ac:dyDescent="0.25">
      <c r="A78" s="50" t="s">
        <v>184</v>
      </c>
      <c r="B78" s="51"/>
      <c r="C78" s="51"/>
      <c r="D78" s="51"/>
      <c r="E78" s="51"/>
      <c r="F78" s="51"/>
      <c r="G78" s="51"/>
      <c r="H78" s="51"/>
      <c r="I78" s="52"/>
      <c r="J78" s="32"/>
      <c r="K78" s="53" t="s">
        <v>188</v>
      </c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33"/>
      <c r="BI78" s="54" t="s">
        <v>74</v>
      </c>
      <c r="BJ78" s="55"/>
      <c r="BK78" s="55"/>
      <c r="BL78" s="55"/>
      <c r="BM78" s="55"/>
      <c r="BN78" s="55"/>
      <c r="BO78" s="55"/>
      <c r="BP78" s="55"/>
      <c r="BQ78" s="55"/>
      <c r="BR78" s="55"/>
      <c r="BS78" s="56"/>
      <c r="BT78" s="47">
        <v>965.5</v>
      </c>
      <c r="BU78" s="48"/>
      <c r="BV78" s="48"/>
      <c r="BW78" s="48"/>
      <c r="BX78" s="48"/>
      <c r="BY78" s="48"/>
      <c r="BZ78" s="48"/>
      <c r="CA78" s="48"/>
      <c r="CB78" s="48"/>
      <c r="CC78" s="49"/>
      <c r="CD78" s="47">
        <v>3145.4</v>
      </c>
      <c r="CE78" s="48"/>
      <c r="CF78" s="48"/>
      <c r="CG78" s="48"/>
      <c r="CH78" s="48"/>
      <c r="CI78" s="48"/>
      <c r="CJ78" s="48"/>
      <c r="CK78" s="48"/>
      <c r="CL78" s="48"/>
      <c r="CM78" s="49"/>
      <c r="CN78" s="58"/>
      <c r="CO78" s="59"/>
      <c r="CP78" s="59"/>
      <c r="CQ78" s="59"/>
      <c r="CR78" s="59"/>
      <c r="CS78" s="59"/>
      <c r="CT78" s="59"/>
      <c r="CU78" s="59"/>
      <c r="CV78" s="59"/>
      <c r="CW78" s="59"/>
      <c r="CX78" s="59"/>
      <c r="CY78" s="59"/>
      <c r="CZ78" s="59"/>
      <c r="DA78" s="59"/>
      <c r="DB78" s="59"/>
      <c r="DC78" s="59"/>
      <c r="DD78" s="60"/>
      <c r="DE78" s="34">
        <f t="shared" si="1"/>
        <v>-225.77938891765928</v>
      </c>
    </row>
    <row r="79" spans="1:116" s="30" customFormat="1" ht="22.8" customHeight="1" x14ac:dyDescent="0.25">
      <c r="A79" s="50" t="s">
        <v>77</v>
      </c>
      <c r="B79" s="51"/>
      <c r="C79" s="51"/>
      <c r="D79" s="51"/>
      <c r="E79" s="51"/>
      <c r="F79" s="51"/>
      <c r="G79" s="51"/>
      <c r="H79" s="51"/>
      <c r="I79" s="52"/>
      <c r="J79" s="32"/>
      <c r="K79" s="53" t="s">
        <v>78</v>
      </c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33"/>
      <c r="BI79" s="54" t="s">
        <v>79</v>
      </c>
      <c r="BJ79" s="55"/>
      <c r="BK79" s="55"/>
      <c r="BL79" s="55"/>
      <c r="BM79" s="55"/>
      <c r="BN79" s="55"/>
      <c r="BO79" s="55"/>
      <c r="BP79" s="55"/>
      <c r="BQ79" s="55"/>
      <c r="BR79" s="55"/>
      <c r="BS79" s="56"/>
      <c r="BT79" s="47">
        <v>327.209</v>
      </c>
      <c r="BU79" s="48"/>
      <c r="BV79" s="48"/>
      <c r="BW79" s="48"/>
      <c r="BX79" s="48"/>
      <c r="BY79" s="48"/>
      <c r="BZ79" s="48"/>
      <c r="CA79" s="48"/>
      <c r="CB79" s="48"/>
      <c r="CC79" s="49"/>
      <c r="CD79" s="44">
        <f>CD80+CD81+CD82+CD83</f>
        <v>454.76</v>
      </c>
      <c r="CE79" s="45"/>
      <c r="CF79" s="45"/>
      <c r="CG79" s="45"/>
      <c r="CH79" s="45"/>
      <c r="CI79" s="45"/>
      <c r="CJ79" s="45"/>
      <c r="CK79" s="45"/>
      <c r="CL79" s="45"/>
      <c r="CM79" s="46"/>
      <c r="CN79" s="58"/>
      <c r="CO79" s="59"/>
      <c r="CP79" s="59"/>
      <c r="CQ79" s="59"/>
      <c r="CR79" s="59"/>
      <c r="CS79" s="59"/>
      <c r="CT79" s="59"/>
      <c r="CU79" s="59"/>
      <c r="CV79" s="59"/>
      <c r="CW79" s="59"/>
      <c r="CX79" s="59"/>
      <c r="CY79" s="59"/>
      <c r="CZ79" s="59"/>
      <c r="DA79" s="59"/>
      <c r="DB79" s="59"/>
      <c r="DC79" s="59"/>
      <c r="DD79" s="60"/>
      <c r="DE79" s="34">
        <f t="shared" si="1"/>
        <v>-38.981507232380523</v>
      </c>
      <c r="DL79" s="37"/>
    </row>
    <row r="80" spans="1:116" s="30" customFormat="1" ht="30" customHeight="1" x14ac:dyDescent="0.25">
      <c r="A80" s="50" t="s">
        <v>146</v>
      </c>
      <c r="B80" s="51"/>
      <c r="C80" s="51"/>
      <c r="D80" s="51"/>
      <c r="E80" s="51"/>
      <c r="F80" s="51"/>
      <c r="G80" s="51"/>
      <c r="H80" s="51"/>
      <c r="I80" s="52"/>
      <c r="J80" s="32"/>
      <c r="K80" s="53" t="s">
        <v>193</v>
      </c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33"/>
      <c r="BI80" s="54" t="s">
        <v>79</v>
      </c>
      <c r="BJ80" s="55"/>
      <c r="BK80" s="55"/>
      <c r="BL80" s="55"/>
      <c r="BM80" s="55"/>
      <c r="BN80" s="55"/>
      <c r="BO80" s="55"/>
      <c r="BP80" s="55"/>
      <c r="BQ80" s="55"/>
      <c r="BR80" s="55"/>
      <c r="BS80" s="56"/>
      <c r="BT80" s="47">
        <v>0.495</v>
      </c>
      <c r="BU80" s="48"/>
      <c r="BV80" s="48"/>
      <c r="BW80" s="48"/>
      <c r="BX80" s="48"/>
      <c r="BY80" s="48"/>
      <c r="BZ80" s="48"/>
      <c r="CA80" s="48"/>
      <c r="CB80" s="48"/>
      <c r="CC80" s="49"/>
      <c r="CD80" s="44">
        <v>0.45</v>
      </c>
      <c r="CE80" s="45"/>
      <c r="CF80" s="45"/>
      <c r="CG80" s="45"/>
      <c r="CH80" s="45"/>
      <c r="CI80" s="45"/>
      <c r="CJ80" s="45"/>
      <c r="CK80" s="45"/>
      <c r="CL80" s="45"/>
      <c r="CM80" s="46"/>
      <c r="CN80" s="58"/>
      <c r="CO80" s="59"/>
      <c r="CP80" s="59"/>
      <c r="CQ80" s="59"/>
      <c r="CR80" s="59"/>
      <c r="CS80" s="59"/>
      <c r="CT80" s="59"/>
      <c r="CU80" s="59"/>
      <c r="CV80" s="59"/>
      <c r="CW80" s="59"/>
      <c r="CX80" s="59"/>
      <c r="CY80" s="59"/>
      <c r="CZ80" s="59"/>
      <c r="DA80" s="59"/>
      <c r="DB80" s="59"/>
      <c r="DC80" s="59"/>
      <c r="DD80" s="60"/>
      <c r="DE80" s="34">
        <f t="shared" si="1"/>
        <v>9.0909090909090793</v>
      </c>
    </row>
    <row r="81" spans="1:109" s="30" customFormat="1" ht="30" customHeight="1" x14ac:dyDescent="0.25">
      <c r="A81" s="50" t="s">
        <v>147</v>
      </c>
      <c r="B81" s="51"/>
      <c r="C81" s="51"/>
      <c r="D81" s="51"/>
      <c r="E81" s="51"/>
      <c r="F81" s="51"/>
      <c r="G81" s="51"/>
      <c r="H81" s="51"/>
      <c r="I81" s="52"/>
      <c r="J81" s="32"/>
      <c r="K81" s="53" t="s">
        <v>192</v>
      </c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  <c r="BF81" s="53"/>
      <c r="BG81" s="53"/>
      <c r="BH81" s="33"/>
      <c r="BI81" s="54" t="s">
        <v>79</v>
      </c>
      <c r="BJ81" s="55"/>
      <c r="BK81" s="55"/>
      <c r="BL81" s="55"/>
      <c r="BM81" s="55"/>
      <c r="BN81" s="55"/>
      <c r="BO81" s="55"/>
      <c r="BP81" s="55"/>
      <c r="BQ81" s="55"/>
      <c r="BR81" s="55"/>
      <c r="BS81" s="56"/>
      <c r="BT81" s="47">
        <v>13.02</v>
      </c>
      <c r="BU81" s="48"/>
      <c r="BV81" s="48"/>
      <c r="BW81" s="48"/>
      <c r="BX81" s="48"/>
      <c r="BY81" s="48"/>
      <c r="BZ81" s="48"/>
      <c r="CA81" s="48"/>
      <c r="CB81" s="48"/>
      <c r="CC81" s="49"/>
      <c r="CD81" s="44">
        <v>12.22</v>
      </c>
      <c r="CE81" s="45"/>
      <c r="CF81" s="45"/>
      <c r="CG81" s="45"/>
      <c r="CH81" s="45"/>
      <c r="CI81" s="45"/>
      <c r="CJ81" s="45"/>
      <c r="CK81" s="45"/>
      <c r="CL81" s="45"/>
      <c r="CM81" s="46"/>
      <c r="CN81" s="21"/>
      <c r="CO81" s="22"/>
      <c r="CP81" s="22"/>
      <c r="CQ81" s="22"/>
      <c r="CR81" s="22"/>
      <c r="CS81" s="22"/>
      <c r="CT81" s="22"/>
      <c r="CU81" s="22"/>
      <c r="CV81" s="22"/>
      <c r="CW81" s="22"/>
      <c r="CX81" s="22"/>
      <c r="CY81" s="22"/>
      <c r="CZ81" s="22"/>
      <c r="DA81" s="22"/>
      <c r="DB81" s="22"/>
      <c r="DC81" s="22"/>
      <c r="DD81" s="33"/>
      <c r="DE81" s="34"/>
    </row>
    <row r="82" spans="1:109" s="30" customFormat="1" ht="30" customHeight="1" x14ac:dyDescent="0.25">
      <c r="A82" s="50" t="s">
        <v>190</v>
      </c>
      <c r="B82" s="51"/>
      <c r="C82" s="51"/>
      <c r="D82" s="51"/>
      <c r="E82" s="51"/>
      <c r="F82" s="51"/>
      <c r="G82" s="51"/>
      <c r="H82" s="51"/>
      <c r="I82" s="52"/>
      <c r="J82" s="32"/>
      <c r="K82" s="53" t="s">
        <v>148</v>
      </c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  <c r="BF82" s="53"/>
      <c r="BG82" s="53"/>
      <c r="BH82" s="33"/>
      <c r="BI82" s="54" t="s">
        <v>79</v>
      </c>
      <c r="BJ82" s="55"/>
      <c r="BK82" s="55"/>
      <c r="BL82" s="55"/>
      <c r="BM82" s="55"/>
      <c r="BN82" s="55"/>
      <c r="BO82" s="55"/>
      <c r="BP82" s="55"/>
      <c r="BQ82" s="55"/>
      <c r="BR82" s="55"/>
      <c r="BS82" s="56"/>
      <c r="BT82" s="47">
        <v>64.221000000000004</v>
      </c>
      <c r="BU82" s="48"/>
      <c r="BV82" s="48"/>
      <c r="BW82" s="48"/>
      <c r="BX82" s="48"/>
      <c r="BY82" s="48"/>
      <c r="BZ82" s="48"/>
      <c r="CA82" s="48"/>
      <c r="CB82" s="48"/>
      <c r="CC82" s="49"/>
      <c r="CD82" s="44">
        <v>109.779</v>
      </c>
      <c r="CE82" s="45"/>
      <c r="CF82" s="45"/>
      <c r="CG82" s="45"/>
      <c r="CH82" s="45"/>
      <c r="CI82" s="45"/>
      <c r="CJ82" s="45"/>
      <c r="CK82" s="45"/>
      <c r="CL82" s="45"/>
      <c r="CM82" s="46"/>
      <c r="CN82" s="21"/>
      <c r="CO82" s="22"/>
      <c r="CP82" s="22"/>
      <c r="CQ82" s="22"/>
      <c r="CR82" s="22"/>
      <c r="CS82" s="22"/>
      <c r="CT82" s="22"/>
      <c r="CU82" s="22"/>
      <c r="CV82" s="22"/>
      <c r="CW82" s="22"/>
      <c r="CX82" s="22"/>
      <c r="CY82" s="22"/>
      <c r="CZ82" s="22"/>
      <c r="DA82" s="22"/>
      <c r="DB82" s="22"/>
      <c r="DC82" s="22"/>
      <c r="DD82" s="33"/>
      <c r="DE82" s="34"/>
    </row>
    <row r="83" spans="1:109" s="30" customFormat="1" ht="30" customHeight="1" x14ac:dyDescent="0.25">
      <c r="A83" s="50" t="s">
        <v>191</v>
      </c>
      <c r="B83" s="51"/>
      <c r="C83" s="51"/>
      <c r="D83" s="51"/>
      <c r="E83" s="51"/>
      <c r="F83" s="51"/>
      <c r="G83" s="51"/>
      <c r="H83" s="51"/>
      <c r="I83" s="52"/>
      <c r="J83" s="32"/>
      <c r="K83" s="53" t="s">
        <v>149</v>
      </c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  <c r="BF83" s="53"/>
      <c r="BG83" s="53"/>
      <c r="BH83" s="33"/>
      <c r="BI83" s="54" t="s">
        <v>79</v>
      </c>
      <c r="BJ83" s="55"/>
      <c r="BK83" s="55"/>
      <c r="BL83" s="55"/>
      <c r="BM83" s="55"/>
      <c r="BN83" s="55"/>
      <c r="BO83" s="55"/>
      <c r="BP83" s="55"/>
      <c r="BQ83" s="55"/>
      <c r="BR83" s="55"/>
      <c r="BS83" s="56"/>
      <c r="BT83" s="47">
        <v>249.47300000000001</v>
      </c>
      <c r="BU83" s="48"/>
      <c r="BV83" s="48"/>
      <c r="BW83" s="48"/>
      <c r="BX83" s="48"/>
      <c r="BY83" s="48"/>
      <c r="BZ83" s="48"/>
      <c r="CA83" s="48"/>
      <c r="CB83" s="48"/>
      <c r="CC83" s="49"/>
      <c r="CD83" s="44">
        <v>332.31099999999998</v>
      </c>
      <c r="CE83" s="45"/>
      <c r="CF83" s="45"/>
      <c r="CG83" s="45"/>
      <c r="CH83" s="45"/>
      <c r="CI83" s="45"/>
      <c r="CJ83" s="45"/>
      <c r="CK83" s="45"/>
      <c r="CL83" s="45"/>
      <c r="CM83" s="46"/>
      <c r="CN83" s="58"/>
      <c r="CO83" s="59"/>
      <c r="CP83" s="59"/>
      <c r="CQ83" s="59"/>
      <c r="CR83" s="59"/>
      <c r="CS83" s="59"/>
      <c r="CT83" s="59"/>
      <c r="CU83" s="59"/>
      <c r="CV83" s="59"/>
      <c r="CW83" s="59"/>
      <c r="CX83" s="59"/>
      <c r="CY83" s="59"/>
      <c r="CZ83" s="59"/>
      <c r="DA83" s="59"/>
      <c r="DB83" s="59"/>
      <c r="DC83" s="59"/>
      <c r="DD83" s="60"/>
      <c r="DE83" s="34">
        <f t="shared" si="1"/>
        <v>-33.205196554336538</v>
      </c>
    </row>
    <row r="84" spans="1:109" s="30" customFormat="1" ht="24" customHeight="1" x14ac:dyDescent="0.25">
      <c r="A84" s="50" t="s">
        <v>80</v>
      </c>
      <c r="B84" s="51"/>
      <c r="C84" s="51"/>
      <c r="D84" s="51"/>
      <c r="E84" s="51"/>
      <c r="F84" s="51"/>
      <c r="G84" s="51"/>
      <c r="H84" s="51"/>
      <c r="I84" s="52"/>
      <c r="J84" s="32"/>
      <c r="K84" s="53" t="s">
        <v>81</v>
      </c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  <c r="BF84" s="53"/>
      <c r="BG84" s="53"/>
      <c r="BH84" s="33"/>
      <c r="BI84" s="54" t="s">
        <v>65</v>
      </c>
      <c r="BJ84" s="55"/>
      <c r="BK84" s="55"/>
      <c r="BL84" s="55"/>
      <c r="BM84" s="55"/>
      <c r="BN84" s="55"/>
      <c r="BO84" s="55"/>
      <c r="BP84" s="55"/>
      <c r="BQ84" s="55"/>
      <c r="BR84" s="55"/>
      <c r="BS84" s="56"/>
      <c r="BT84" s="73">
        <v>15.81</v>
      </c>
      <c r="BU84" s="74"/>
      <c r="BV84" s="74"/>
      <c r="BW84" s="74"/>
      <c r="BX84" s="74"/>
      <c r="BY84" s="74"/>
      <c r="BZ84" s="74"/>
      <c r="CA84" s="74"/>
      <c r="CB84" s="74"/>
      <c r="CC84" s="75"/>
      <c r="CD84" s="42">
        <v>12.17</v>
      </c>
      <c r="CE84" s="55"/>
      <c r="CF84" s="55"/>
      <c r="CG84" s="55"/>
      <c r="CH84" s="55"/>
      <c r="CI84" s="55"/>
      <c r="CJ84" s="55"/>
      <c r="CK84" s="55"/>
      <c r="CL84" s="55"/>
      <c r="CM84" s="56"/>
      <c r="CN84" s="58"/>
      <c r="CO84" s="59"/>
      <c r="CP84" s="59"/>
      <c r="CQ84" s="59"/>
      <c r="CR84" s="59"/>
      <c r="CS84" s="59"/>
      <c r="CT84" s="59"/>
      <c r="CU84" s="59"/>
      <c r="CV84" s="59"/>
      <c r="CW84" s="59"/>
      <c r="CX84" s="59"/>
      <c r="CY84" s="59"/>
      <c r="CZ84" s="59"/>
      <c r="DA84" s="59"/>
      <c r="DB84" s="59"/>
      <c r="DC84" s="59"/>
      <c r="DD84" s="60"/>
      <c r="DE84" s="34">
        <f t="shared" si="1"/>
        <v>23.02340290955091</v>
      </c>
    </row>
    <row r="85" spans="1:109" s="30" customFormat="1" ht="30" customHeight="1" x14ac:dyDescent="0.25">
      <c r="A85" s="50" t="s">
        <v>82</v>
      </c>
      <c r="B85" s="51"/>
      <c r="C85" s="51"/>
      <c r="D85" s="51"/>
      <c r="E85" s="51"/>
      <c r="F85" s="51"/>
      <c r="G85" s="51"/>
      <c r="H85" s="51"/>
      <c r="I85" s="52"/>
      <c r="J85" s="32"/>
      <c r="K85" s="53" t="s">
        <v>83</v>
      </c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  <c r="BF85" s="53"/>
      <c r="BG85" s="53"/>
      <c r="BH85" s="33"/>
      <c r="BI85" s="54" t="s">
        <v>5</v>
      </c>
      <c r="BJ85" s="55"/>
      <c r="BK85" s="55"/>
      <c r="BL85" s="55"/>
      <c r="BM85" s="55"/>
      <c r="BN85" s="55"/>
      <c r="BO85" s="55"/>
      <c r="BP85" s="55"/>
      <c r="BQ85" s="55"/>
      <c r="BR85" s="55"/>
      <c r="BS85" s="56"/>
      <c r="BT85" s="54">
        <v>0</v>
      </c>
      <c r="BU85" s="55"/>
      <c r="BV85" s="55"/>
      <c r="BW85" s="55"/>
      <c r="BX85" s="55"/>
      <c r="BY85" s="55"/>
      <c r="BZ85" s="55"/>
      <c r="CA85" s="55"/>
      <c r="CB85" s="55"/>
      <c r="CC85" s="56"/>
      <c r="CD85" s="54">
        <v>0</v>
      </c>
      <c r="CE85" s="55"/>
      <c r="CF85" s="55"/>
      <c r="CG85" s="55"/>
      <c r="CH85" s="55"/>
      <c r="CI85" s="55"/>
      <c r="CJ85" s="55"/>
      <c r="CK85" s="55"/>
      <c r="CL85" s="55"/>
      <c r="CM85" s="56"/>
      <c r="CN85" s="58"/>
      <c r="CO85" s="59"/>
      <c r="CP85" s="59"/>
      <c r="CQ85" s="59"/>
      <c r="CR85" s="59"/>
      <c r="CS85" s="59"/>
      <c r="CT85" s="59"/>
      <c r="CU85" s="59"/>
      <c r="CV85" s="59"/>
      <c r="CW85" s="59"/>
      <c r="CX85" s="59"/>
      <c r="CY85" s="59"/>
      <c r="CZ85" s="59"/>
      <c r="DA85" s="59"/>
      <c r="DB85" s="59"/>
      <c r="DC85" s="59"/>
      <c r="DD85" s="60"/>
    </row>
    <row r="86" spans="1:109" s="30" customFormat="1" ht="30" customHeight="1" x14ac:dyDescent="0.25">
      <c r="A86" s="50" t="s">
        <v>84</v>
      </c>
      <c r="B86" s="51"/>
      <c r="C86" s="51"/>
      <c r="D86" s="51"/>
      <c r="E86" s="51"/>
      <c r="F86" s="51"/>
      <c r="G86" s="51"/>
      <c r="H86" s="51"/>
      <c r="I86" s="52"/>
      <c r="J86" s="32"/>
      <c r="K86" s="53" t="s">
        <v>85</v>
      </c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3"/>
      <c r="BE86" s="53"/>
      <c r="BF86" s="53"/>
      <c r="BG86" s="53"/>
      <c r="BH86" s="33"/>
      <c r="BI86" s="54" t="s">
        <v>5</v>
      </c>
      <c r="BJ86" s="55"/>
      <c r="BK86" s="55"/>
      <c r="BL86" s="55"/>
      <c r="BM86" s="55"/>
      <c r="BN86" s="55"/>
      <c r="BO86" s="55"/>
      <c r="BP86" s="55"/>
      <c r="BQ86" s="55"/>
      <c r="BR86" s="55"/>
      <c r="BS86" s="56"/>
      <c r="BT86" s="54">
        <v>0</v>
      </c>
      <c r="BU86" s="55"/>
      <c r="BV86" s="55"/>
      <c r="BW86" s="55"/>
      <c r="BX86" s="55"/>
      <c r="BY86" s="55"/>
      <c r="BZ86" s="55"/>
      <c r="CA86" s="55"/>
      <c r="CB86" s="55"/>
      <c r="CC86" s="56"/>
      <c r="CD86" s="54">
        <v>0</v>
      </c>
      <c r="CE86" s="55"/>
      <c r="CF86" s="55"/>
      <c r="CG86" s="55"/>
      <c r="CH86" s="55"/>
      <c r="CI86" s="55"/>
      <c r="CJ86" s="55"/>
      <c r="CK86" s="55"/>
      <c r="CL86" s="55"/>
      <c r="CM86" s="56"/>
      <c r="CN86" s="58"/>
      <c r="CO86" s="59"/>
      <c r="CP86" s="59"/>
      <c r="CQ86" s="59"/>
      <c r="CR86" s="59"/>
      <c r="CS86" s="59"/>
      <c r="CT86" s="59"/>
      <c r="CU86" s="59"/>
      <c r="CV86" s="59"/>
      <c r="CW86" s="59"/>
      <c r="CX86" s="59"/>
      <c r="CY86" s="59"/>
      <c r="CZ86" s="59"/>
      <c r="DA86" s="59"/>
      <c r="DB86" s="59"/>
      <c r="DC86" s="59"/>
      <c r="DD86" s="60"/>
    </row>
    <row r="87" spans="1:109" s="30" customFormat="1" ht="45.75" customHeight="1" x14ac:dyDescent="0.25">
      <c r="A87" s="50" t="s">
        <v>86</v>
      </c>
      <c r="B87" s="51"/>
      <c r="C87" s="51"/>
      <c r="D87" s="51"/>
      <c r="E87" s="51"/>
      <c r="F87" s="51"/>
      <c r="G87" s="51"/>
      <c r="H87" s="51"/>
      <c r="I87" s="52"/>
      <c r="J87" s="32"/>
      <c r="K87" s="53" t="s">
        <v>87</v>
      </c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  <c r="BF87" s="53"/>
      <c r="BG87" s="53"/>
      <c r="BH87" s="33"/>
      <c r="BI87" s="54" t="s">
        <v>65</v>
      </c>
      <c r="BJ87" s="55"/>
      <c r="BK87" s="55"/>
      <c r="BL87" s="55"/>
      <c r="BM87" s="55"/>
      <c r="BN87" s="55"/>
      <c r="BO87" s="55"/>
      <c r="BP87" s="55"/>
      <c r="BQ87" s="55"/>
      <c r="BR87" s="55"/>
      <c r="BS87" s="56"/>
      <c r="BT87" s="54">
        <v>5.66</v>
      </c>
      <c r="BU87" s="55"/>
      <c r="BV87" s="55"/>
      <c r="BW87" s="55"/>
      <c r="BX87" s="55"/>
      <c r="BY87" s="55"/>
      <c r="BZ87" s="55"/>
      <c r="CA87" s="55"/>
      <c r="CB87" s="55"/>
      <c r="CC87" s="56"/>
      <c r="CD87" s="54">
        <v>5.66</v>
      </c>
      <c r="CE87" s="55"/>
      <c r="CF87" s="55"/>
      <c r="CG87" s="55"/>
      <c r="CH87" s="55"/>
      <c r="CI87" s="55"/>
      <c r="CJ87" s="55"/>
      <c r="CK87" s="55"/>
      <c r="CL87" s="55"/>
      <c r="CM87" s="56"/>
      <c r="CN87" s="58" t="s">
        <v>37</v>
      </c>
      <c r="CO87" s="59"/>
      <c r="CP87" s="59"/>
      <c r="CQ87" s="59"/>
      <c r="CR87" s="59"/>
      <c r="CS87" s="59"/>
      <c r="CT87" s="59"/>
      <c r="CU87" s="59"/>
      <c r="CV87" s="59"/>
      <c r="CW87" s="59"/>
      <c r="CX87" s="59"/>
      <c r="CY87" s="59"/>
      <c r="CZ87" s="59"/>
      <c r="DA87" s="59"/>
      <c r="DB87" s="59"/>
      <c r="DC87" s="59"/>
      <c r="DD87" s="60"/>
    </row>
    <row r="88" spans="1:109" ht="6.75" customHeight="1" x14ac:dyDescent="0.25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</row>
    <row r="89" spans="1:109" s="23" customFormat="1" ht="13.2" x14ac:dyDescent="0.25">
      <c r="G89" s="23" t="s">
        <v>18</v>
      </c>
    </row>
    <row r="90" spans="1:109" s="23" customFormat="1" ht="54.75" customHeight="1" x14ac:dyDescent="0.25">
      <c r="A90" s="68" t="s">
        <v>88</v>
      </c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  <c r="AT90" s="69"/>
      <c r="AU90" s="69"/>
      <c r="AV90" s="69"/>
      <c r="AW90" s="69"/>
      <c r="AX90" s="69"/>
      <c r="AY90" s="69"/>
      <c r="AZ90" s="69"/>
      <c r="BA90" s="69"/>
      <c r="BB90" s="69"/>
      <c r="BC90" s="69"/>
      <c r="BD90" s="69"/>
      <c r="BE90" s="69"/>
      <c r="BF90" s="69"/>
      <c r="BG90" s="69"/>
      <c r="BH90" s="69"/>
      <c r="BI90" s="69"/>
      <c r="BJ90" s="69"/>
      <c r="BK90" s="69"/>
      <c r="BL90" s="69"/>
      <c r="BM90" s="69"/>
      <c r="BN90" s="69"/>
      <c r="BO90" s="69"/>
      <c r="BP90" s="69"/>
      <c r="BQ90" s="69"/>
      <c r="BR90" s="69"/>
      <c r="BS90" s="69"/>
      <c r="BT90" s="69"/>
      <c r="BU90" s="69"/>
      <c r="BV90" s="69"/>
      <c r="BW90" s="69"/>
      <c r="BX90" s="69"/>
      <c r="BY90" s="69"/>
      <c r="BZ90" s="69"/>
      <c r="CA90" s="69"/>
      <c r="CB90" s="69"/>
      <c r="CC90" s="69"/>
      <c r="CD90" s="69"/>
      <c r="CE90" s="69"/>
      <c r="CF90" s="69"/>
      <c r="CG90" s="69"/>
      <c r="CH90" s="69"/>
      <c r="CI90" s="69"/>
      <c r="CJ90" s="69"/>
      <c r="CK90" s="69"/>
      <c r="CL90" s="69"/>
      <c r="CM90" s="69"/>
      <c r="CN90" s="69"/>
      <c r="CO90" s="69"/>
      <c r="CP90" s="69"/>
      <c r="CQ90" s="69"/>
      <c r="CR90" s="69"/>
      <c r="CS90" s="69"/>
      <c r="CT90" s="69"/>
      <c r="CU90" s="69"/>
      <c r="CV90" s="69"/>
      <c r="CW90" s="69"/>
      <c r="CX90" s="69"/>
      <c r="CY90" s="69"/>
      <c r="CZ90" s="69"/>
      <c r="DA90" s="69"/>
      <c r="DB90" s="69"/>
      <c r="DC90" s="69"/>
      <c r="DD90" s="69"/>
    </row>
    <row r="91" spans="1:109" s="23" customFormat="1" ht="25.5" customHeight="1" x14ac:dyDescent="0.25">
      <c r="A91" s="68" t="s">
        <v>89</v>
      </c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69"/>
      <c r="AI91" s="69"/>
      <c r="AJ91" s="69"/>
      <c r="AK91" s="69"/>
      <c r="AL91" s="69"/>
      <c r="AM91" s="69"/>
      <c r="AN91" s="69"/>
      <c r="AO91" s="69"/>
      <c r="AP91" s="69"/>
      <c r="AQ91" s="69"/>
      <c r="AR91" s="69"/>
      <c r="AS91" s="69"/>
      <c r="AT91" s="69"/>
      <c r="AU91" s="69"/>
      <c r="AV91" s="69"/>
      <c r="AW91" s="69"/>
      <c r="AX91" s="69"/>
      <c r="AY91" s="69"/>
      <c r="AZ91" s="69"/>
      <c r="BA91" s="69"/>
      <c r="BB91" s="69"/>
      <c r="BC91" s="69"/>
      <c r="BD91" s="69"/>
      <c r="BE91" s="69"/>
      <c r="BF91" s="69"/>
      <c r="BG91" s="69"/>
      <c r="BH91" s="69"/>
      <c r="BI91" s="69"/>
      <c r="BJ91" s="69"/>
      <c r="BK91" s="69"/>
      <c r="BL91" s="69"/>
      <c r="BM91" s="69"/>
      <c r="BN91" s="69"/>
      <c r="BO91" s="69"/>
      <c r="BP91" s="69"/>
      <c r="BQ91" s="69"/>
      <c r="BR91" s="69"/>
      <c r="BS91" s="69"/>
      <c r="BT91" s="69"/>
      <c r="BU91" s="69"/>
      <c r="BV91" s="69"/>
      <c r="BW91" s="69"/>
      <c r="BX91" s="69"/>
      <c r="BY91" s="69"/>
      <c r="BZ91" s="69"/>
      <c r="CA91" s="69"/>
      <c r="CB91" s="69"/>
      <c r="CC91" s="69"/>
      <c r="CD91" s="69"/>
      <c r="CE91" s="69"/>
      <c r="CF91" s="69"/>
      <c r="CG91" s="69"/>
      <c r="CH91" s="69"/>
      <c r="CI91" s="69"/>
      <c r="CJ91" s="69"/>
      <c r="CK91" s="69"/>
      <c r="CL91" s="69"/>
      <c r="CM91" s="69"/>
      <c r="CN91" s="69"/>
      <c r="CO91" s="69"/>
      <c r="CP91" s="69"/>
      <c r="CQ91" s="69"/>
      <c r="CR91" s="69"/>
      <c r="CS91" s="69"/>
      <c r="CT91" s="69"/>
      <c r="CU91" s="69"/>
      <c r="CV91" s="69"/>
      <c r="CW91" s="69"/>
      <c r="CX91" s="69"/>
      <c r="CY91" s="69"/>
      <c r="CZ91" s="69"/>
      <c r="DA91" s="69"/>
      <c r="DB91" s="69"/>
      <c r="DC91" s="69"/>
      <c r="DD91" s="69"/>
    </row>
    <row r="92" spans="1:109" s="23" customFormat="1" ht="25.5" customHeight="1" x14ac:dyDescent="0.25">
      <c r="A92" s="68" t="s">
        <v>114</v>
      </c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  <c r="AV92" s="69"/>
      <c r="AW92" s="69"/>
      <c r="AX92" s="69"/>
      <c r="AY92" s="69"/>
      <c r="AZ92" s="69"/>
      <c r="BA92" s="69"/>
      <c r="BB92" s="69"/>
      <c r="BC92" s="69"/>
      <c r="BD92" s="69"/>
      <c r="BE92" s="69"/>
      <c r="BF92" s="69"/>
      <c r="BG92" s="69"/>
      <c r="BH92" s="69"/>
      <c r="BI92" s="69"/>
      <c r="BJ92" s="69"/>
      <c r="BK92" s="69"/>
      <c r="BL92" s="69"/>
      <c r="BM92" s="69"/>
      <c r="BN92" s="69"/>
      <c r="BO92" s="69"/>
      <c r="BP92" s="69"/>
      <c r="BQ92" s="69"/>
      <c r="BR92" s="69"/>
      <c r="BS92" s="69"/>
      <c r="BT92" s="69"/>
      <c r="BU92" s="69"/>
      <c r="BV92" s="69"/>
      <c r="BW92" s="69"/>
      <c r="BX92" s="69"/>
      <c r="BY92" s="69"/>
      <c r="BZ92" s="69"/>
      <c r="CA92" s="69"/>
      <c r="CB92" s="69"/>
      <c r="CC92" s="69"/>
      <c r="CD92" s="69"/>
      <c r="CE92" s="69"/>
      <c r="CF92" s="69"/>
      <c r="CG92" s="69"/>
      <c r="CH92" s="69"/>
      <c r="CI92" s="69"/>
      <c r="CJ92" s="69"/>
      <c r="CK92" s="69"/>
      <c r="CL92" s="69"/>
      <c r="CM92" s="69"/>
      <c r="CN92" s="69"/>
      <c r="CO92" s="69"/>
      <c r="CP92" s="69"/>
      <c r="CQ92" s="69"/>
      <c r="CR92" s="69"/>
      <c r="CS92" s="69"/>
      <c r="CT92" s="69"/>
      <c r="CU92" s="69"/>
      <c r="CV92" s="69"/>
      <c r="CW92" s="69"/>
      <c r="CX92" s="69"/>
      <c r="CY92" s="69"/>
      <c r="CZ92" s="69"/>
      <c r="DA92" s="69"/>
      <c r="DB92" s="69"/>
      <c r="DC92" s="69"/>
      <c r="DD92" s="69"/>
    </row>
    <row r="93" spans="1:109" s="23" customFormat="1" ht="25.5" customHeight="1" x14ac:dyDescent="0.25">
      <c r="A93" s="68" t="s">
        <v>90</v>
      </c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  <c r="AO93" s="69"/>
      <c r="AP93" s="69"/>
      <c r="AQ93" s="69"/>
      <c r="AR93" s="69"/>
      <c r="AS93" s="69"/>
      <c r="AT93" s="69"/>
      <c r="AU93" s="69"/>
      <c r="AV93" s="69"/>
      <c r="AW93" s="69"/>
      <c r="AX93" s="69"/>
      <c r="AY93" s="69"/>
      <c r="AZ93" s="69"/>
      <c r="BA93" s="69"/>
      <c r="BB93" s="69"/>
      <c r="BC93" s="69"/>
      <c r="BD93" s="69"/>
      <c r="BE93" s="69"/>
      <c r="BF93" s="69"/>
      <c r="BG93" s="69"/>
      <c r="BH93" s="69"/>
      <c r="BI93" s="69"/>
      <c r="BJ93" s="69"/>
      <c r="BK93" s="69"/>
      <c r="BL93" s="69"/>
      <c r="BM93" s="69"/>
      <c r="BN93" s="69"/>
      <c r="BO93" s="69"/>
      <c r="BP93" s="69"/>
      <c r="BQ93" s="69"/>
      <c r="BR93" s="69"/>
      <c r="BS93" s="69"/>
      <c r="BT93" s="69"/>
      <c r="BU93" s="69"/>
      <c r="BV93" s="69"/>
      <c r="BW93" s="69"/>
      <c r="BX93" s="69"/>
      <c r="BY93" s="69"/>
      <c r="BZ93" s="69"/>
      <c r="CA93" s="69"/>
      <c r="CB93" s="69"/>
      <c r="CC93" s="69"/>
      <c r="CD93" s="69"/>
      <c r="CE93" s="69"/>
      <c r="CF93" s="69"/>
      <c r="CG93" s="69"/>
      <c r="CH93" s="69"/>
      <c r="CI93" s="69"/>
      <c r="CJ93" s="69"/>
      <c r="CK93" s="69"/>
      <c r="CL93" s="69"/>
      <c r="CM93" s="69"/>
      <c r="CN93" s="69"/>
      <c r="CO93" s="69"/>
      <c r="CP93" s="69"/>
      <c r="CQ93" s="69"/>
      <c r="CR93" s="69"/>
      <c r="CS93" s="69"/>
      <c r="CT93" s="69"/>
      <c r="CU93" s="69"/>
      <c r="CV93" s="69"/>
      <c r="CW93" s="69"/>
      <c r="CX93" s="69"/>
      <c r="CY93" s="69"/>
      <c r="CZ93" s="69"/>
      <c r="DA93" s="69"/>
      <c r="DB93" s="69"/>
      <c r="DC93" s="69"/>
      <c r="DD93" s="69"/>
    </row>
    <row r="94" spans="1:109" s="23" customFormat="1" ht="25.5" hidden="1" customHeight="1" x14ac:dyDescent="0.25">
      <c r="A94" s="68" t="s">
        <v>91</v>
      </c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69"/>
      <c r="AH94" s="69"/>
      <c r="AI94" s="69"/>
      <c r="AJ94" s="69"/>
      <c r="AK94" s="69"/>
      <c r="AL94" s="69"/>
      <c r="AM94" s="69"/>
      <c r="AN94" s="69"/>
      <c r="AO94" s="69"/>
      <c r="AP94" s="69"/>
      <c r="AQ94" s="69"/>
      <c r="AR94" s="69"/>
      <c r="AS94" s="69"/>
      <c r="AT94" s="69"/>
      <c r="AU94" s="69"/>
      <c r="AV94" s="69"/>
      <c r="AW94" s="69"/>
      <c r="AX94" s="69"/>
      <c r="AY94" s="69"/>
      <c r="AZ94" s="69"/>
      <c r="BA94" s="69"/>
      <c r="BB94" s="69"/>
      <c r="BC94" s="69"/>
      <c r="BD94" s="69"/>
      <c r="BE94" s="69"/>
      <c r="BF94" s="69"/>
      <c r="BG94" s="69"/>
      <c r="BH94" s="69"/>
      <c r="BI94" s="69"/>
      <c r="BJ94" s="69"/>
      <c r="BK94" s="69"/>
      <c r="BL94" s="69"/>
      <c r="BM94" s="69"/>
      <c r="BN94" s="69"/>
      <c r="BO94" s="69"/>
      <c r="BP94" s="69"/>
      <c r="BQ94" s="69"/>
      <c r="BR94" s="69"/>
      <c r="BS94" s="69"/>
      <c r="BT94" s="69"/>
      <c r="BU94" s="69"/>
      <c r="BV94" s="69"/>
      <c r="BW94" s="69"/>
      <c r="BX94" s="69"/>
      <c r="BY94" s="69"/>
      <c r="BZ94" s="69"/>
      <c r="CA94" s="69"/>
      <c r="CB94" s="69"/>
      <c r="CC94" s="69"/>
      <c r="CD94" s="69"/>
      <c r="CE94" s="69"/>
      <c r="CF94" s="69"/>
      <c r="CG94" s="69"/>
      <c r="CH94" s="69"/>
      <c r="CI94" s="69"/>
      <c r="CJ94" s="69"/>
      <c r="CK94" s="69"/>
      <c r="CL94" s="69"/>
      <c r="CM94" s="69"/>
      <c r="CN94" s="69"/>
      <c r="CO94" s="69"/>
      <c r="CP94" s="69"/>
      <c r="CQ94" s="69"/>
      <c r="CR94" s="69"/>
      <c r="CS94" s="69"/>
      <c r="CT94" s="69"/>
      <c r="CU94" s="69"/>
      <c r="CV94" s="69"/>
      <c r="CW94" s="69"/>
      <c r="CX94" s="69"/>
      <c r="CY94" s="69"/>
      <c r="CZ94" s="69"/>
      <c r="DA94" s="69"/>
      <c r="DB94" s="69"/>
      <c r="DC94" s="69"/>
      <c r="DD94" s="69"/>
    </row>
    <row r="95" spans="1:109" ht="3" customHeight="1" x14ac:dyDescent="0.25"/>
    <row r="96" spans="1:109" ht="18" customHeight="1" x14ac:dyDescent="0.25"/>
    <row r="97" spans="2:112" ht="83.25" customHeight="1" x14ac:dyDescent="0.25">
      <c r="B97" s="63" t="s">
        <v>157</v>
      </c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  <c r="AV97" s="64"/>
      <c r="AW97" s="64"/>
      <c r="AX97" s="64"/>
      <c r="AY97" s="64"/>
      <c r="AZ97" s="64"/>
      <c r="BA97" s="64"/>
      <c r="BB97" s="64"/>
      <c r="BC97" s="64"/>
      <c r="BD97" s="64"/>
      <c r="BE97" s="64"/>
      <c r="BF97" s="64"/>
      <c r="BG97" s="64"/>
      <c r="BH97" s="64"/>
      <c r="BI97" s="64"/>
      <c r="BJ97" s="64"/>
      <c r="BK97" s="64"/>
      <c r="BL97" s="64"/>
      <c r="BM97" s="64"/>
      <c r="BN97" s="64"/>
      <c r="BO97" s="64"/>
      <c r="BP97" s="64"/>
      <c r="BQ97" s="64"/>
      <c r="BR97" s="64"/>
      <c r="BS97" s="64"/>
      <c r="BT97" s="64"/>
      <c r="BU97" s="64"/>
      <c r="BV97" s="64"/>
      <c r="BW97" s="64"/>
      <c r="BX97" s="64"/>
      <c r="BY97" s="64"/>
      <c r="BZ97" s="64"/>
      <c r="CA97" s="64"/>
      <c r="CB97" s="64"/>
      <c r="CC97" s="64"/>
      <c r="CD97" s="64"/>
      <c r="CE97" s="64"/>
      <c r="CF97" s="64"/>
      <c r="CG97" s="64"/>
      <c r="CH97" s="64"/>
      <c r="CI97" s="64"/>
      <c r="CJ97" s="64"/>
      <c r="CK97" s="64"/>
      <c r="CL97" s="64"/>
      <c r="CM97" s="64"/>
      <c r="CN97" s="64"/>
      <c r="CO97" s="64"/>
      <c r="CP97" s="64"/>
      <c r="CQ97" s="64"/>
      <c r="CR97" s="64"/>
      <c r="CS97" s="64"/>
      <c r="CT97" s="64"/>
      <c r="CU97" s="64"/>
      <c r="CV97" s="64"/>
      <c r="CW97" s="64"/>
      <c r="CX97" s="64"/>
      <c r="CY97" s="64"/>
      <c r="CZ97" s="64"/>
      <c r="DA97" s="64"/>
      <c r="DB97" s="64"/>
      <c r="DC97" s="64"/>
      <c r="DD97" s="64"/>
      <c r="DE97" s="64"/>
      <c r="DF97" s="64"/>
      <c r="DG97" s="64"/>
      <c r="DH97" s="64"/>
    </row>
    <row r="98" spans="2:112" ht="10.5" customHeight="1" x14ac:dyDescent="0.25">
      <c r="B98" s="38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39"/>
      <c r="CC98" s="39"/>
      <c r="CD98" s="39"/>
      <c r="CE98" s="39"/>
      <c r="CF98" s="39"/>
      <c r="CG98" s="39"/>
      <c r="CH98" s="39"/>
      <c r="CI98" s="39"/>
      <c r="CJ98" s="39"/>
      <c r="CK98" s="39"/>
      <c r="CL98" s="39"/>
      <c r="CM98" s="39"/>
      <c r="CN98" s="39"/>
      <c r="CO98" s="39"/>
      <c r="CP98" s="39"/>
      <c r="CQ98" s="39"/>
      <c r="CR98" s="39"/>
      <c r="CS98" s="39"/>
      <c r="CT98" s="39"/>
      <c r="CU98" s="39"/>
      <c r="CV98" s="39"/>
      <c r="CW98" s="39"/>
      <c r="CX98" s="39"/>
      <c r="CY98" s="39"/>
      <c r="CZ98" s="39"/>
      <c r="DA98" s="39"/>
      <c r="DB98" s="39"/>
      <c r="DC98" s="39"/>
      <c r="DD98" s="39"/>
      <c r="DE98" s="39"/>
      <c r="DF98" s="39"/>
      <c r="DG98" s="39"/>
      <c r="DH98" s="39"/>
    </row>
    <row r="100" spans="2:112" ht="3.75" customHeight="1" x14ac:dyDescent="0.25"/>
    <row r="101" spans="2:112" ht="1.5" customHeight="1" x14ac:dyDescent="0.25">
      <c r="B101" s="65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6"/>
      <c r="AR101" s="66"/>
      <c r="AS101" s="66"/>
      <c r="AT101" s="66"/>
      <c r="AU101" s="66"/>
      <c r="AV101" s="66"/>
      <c r="AW101" s="66"/>
      <c r="AX101" s="66"/>
      <c r="AY101" s="66"/>
      <c r="AZ101" s="66"/>
      <c r="BA101" s="66"/>
      <c r="BB101" s="66"/>
      <c r="BC101" s="66"/>
      <c r="BD101" s="66"/>
      <c r="BE101" s="66"/>
      <c r="BF101" s="66"/>
      <c r="BG101" s="66"/>
      <c r="BH101" s="66"/>
      <c r="BI101" s="66"/>
      <c r="BJ101" s="66"/>
      <c r="BK101" s="66"/>
      <c r="BL101" s="66"/>
      <c r="BM101" s="66"/>
      <c r="BN101" s="66"/>
      <c r="BO101" s="66"/>
      <c r="BP101" s="66"/>
      <c r="BQ101" s="66"/>
      <c r="BR101" s="66"/>
      <c r="BS101" s="66"/>
      <c r="BT101" s="66"/>
      <c r="BU101" s="66"/>
      <c r="BV101" s="66"/>
      <c r="BW101" s="66"/>
      <c r="BX101" s="66"/>
      <c r="BY101" s="66"/>
      <c r="BZ101" s="66"/>
      <c r="CA101" s="66"/>
      <c r="CB101" s="66"/>
      <c r="CC101" s="66"/>
      <c r="CD101" s="66"/>
      <c r="CE101" s="66"/>
      <c r="CF101" s="66"/>
      <c r="CG101" s="66"/>
      <c r="CH101" s="66"/>
      <c r="CI101" s="66"/>
      <c r="CJ101" s="66"/>
      <c r="CK101" s="66"/>
      <c r="CL101" s="66"/>
      <c r="CM101" s="66"/>
      <c r="CN101" s="66"/>
      <c r="CO101" s="66"/>
      <c r="CP101" s="66"/>
      <c r="CQ101" s="66"/>
      <c r="CR101" s="66"/>
      <c r="CS101" s="66"/>
      <c r="CT101" s="66"/>
      <c r="CU101" s="66"/>
      <c r="CV101" s="66"/>
      <c r="CW101" s="66"/>
      <c r="CX101" s="66"/>
      <c r="CY101" s="66"/>
      <c r="CZ101" s="66"/>
      <c r="DA101" s="66"/>
      <c r="DB101" s="66"/>
      <c r="DC101" s="66"/>
      <c r="DD101" s="66"/>
      <c r="DE101" s="66"/>
      <c r="DF101" s="66"/>
      <c r="DG101" s="66"/>
      <c r="DH101" s="66"/>
    </row>
  </sheetData>
  <mergeCells count="436">
    <mergeCell ref="K74:BG74"/>
    <mergeCell ref="BI74:BS74"/>
    <mergeCell ref="BT74:CC74"/>
    <mergeCell ref="CD74:CM74"/>
    <mergeCell ref="CD79:CM79"/>
    <mergeCell ref="CN79:DD79"/>
    <mergeCell ref="A5:DD5"/>
    <mergeCell ref="A6:DD6"/>
    <mergeCell ref="A7:DD7"/>
    <mergeCell ref="A8:DD8"/>
    <mergeCell ref="J15:BH16"/>
    <mergeCell ref="BI15:BS16"/>
    <mergeCell ref="BT15:CM15"/>
    <mergeCell ref="AG10:CI10"/>
    <mergeCell ref="J11:BN11"/>
    <mergeCell ref="J12:BN12"/>
    <mergeCell ref="CN18:DD18"/>
    <mergeCell ref="CD19:CM19"/>
    <mergeCell ref="BT17:CC17"/>
    <mergeCell ref="CD17:CM17"/>
    <mergeCell ref="CN17:DD17"/>
    <mergeCell ref="AQ13:AX13"/>
    <mergeCell ref="AY13:AZ13"/>
    <mergeCell ref="BA13:BH13"/>
    <mergeCell ref="CN15:DD16"/>
    <mergeCell ref="BT16:CC16"/>
    <mergeCell ref="CD16:CM16"/>
    <mergeCell ref="A15:I16"/>
    <mergeCell ref="A18:I18"/>
    <mergeCell ref="K18:BG18"/>
    <mergeCell ref="BI18:BS18"/>
    <mergeCell ref="BT18:CC18"/>
    <mergeCell ref="CD20:CM20"/>
    <mergeCell ref="A17:I17"/>
    <mergeCell ref="K17:BG17"/>
    <mergeCell ref="BI17:BS17"/>
    <mergeCell ref="A19:I19"/>
    <mergeCell ref="K19:BG19"/>
    <mergeCell ref="BI19:BS19"/>
    <mergeCell ref="BT19:CC19"/>
    <mergeCell ref="CD18:CM18"/>
    <mergeCell ref="CD21:CM21"/>
    <mergeCell ref="CN21:DD21"/>
    <mergeCell ref="A20:I20"/>
    <mergeCell ref="K20:BG20"/>
    <mergeCell ref="A21:I21"/>
    <mergeCell ref="K21:BG21"/>
    <mergeCell ref="BI21:BS21"/>
    <mergeCell ref="BT21:CC21"/>
    <mergeCell ref="BI20:BS20"/>
    <mergeCell ref="BT20:CC20"/>
    <mergeCell ref="CN20:DD20"/>
    <mergeCell ref="CN26:DD26"/>
    <mergeCell ref="CN22:DD22"/>
    <mergeCell ref="A23:I23"/>
    <mergeCell ref="K23:BG23"/>
    <mergeCell ref="BI23:BS23"/>
    <mergeCell ref="BT23:CC23"/>
    <mergeCell ref="CD23:CM23"/>
    <mergeCell ref="CN23:DD23"/>
    <mergeCell ref="A22:I22"/>
    <mergeCell ref="K22:BG22"/>
    <mergeCell ref="BI22:BS22"/>
    <mergeCell ref="CN24:DD24"/>
    <mergeCell ref="A25:I25"/>
    <mergeCell ref="K25:BG25"/>
    <mergeCell ref="BI25:BS25"/>
    <mergeCell ref="BT25:CC25"/>
    <mergeCell ref="CD25:CM25"/>
    <mergeCell ref="CN25:DD25"/>
    <mergeCell ref="A24:I24"/>
    <mergeCell ref="K24:BG24"/>
    <mergeCell ref="BI24:BS24"/>
    <mergeCell ref="A26:I26"/>
    <mergeCell ref="K26:BG26"/>
    <mergeCell ref="BI26:BS26"/>
    <mergeCell ref="K27:BG27"/>
    <mergeCell ref="BT24:CC24"/>
    <mergeCell ref="CD22:CM22"/>
    <mergeCell ref="BT22:CC22"/>
    <mergeCell ref="BT26:CC26"/>
    <mergeCell ref="CD24:CM24"/>
    <mergeCell ref="CD26:CM26"/>
    <mergeCell ref="CD30:CM30"/>
    <mergeCell ref="CN30:DD30"/>
    <mergeCell ref="CD38:CM38"/>
    <mergeCell ref="CN38:DD38"/>
    <mergeCell ref="A40:I40"/>
    <mergeCell ref="K40:BG40"/>
    <mergeCell ref="A27:I27"/>
    <mergeCell ref="BI27:BS27"/>
    <mergeCell ref="BT27:CC27"/>
    <mergeCell ref="CD27:CM27"/>
    <mergeCell ref="CN27:DD27"/>
    <mergeCell ref="A41:I41"/>
    <mergeCell ref="K41:BG41"/>
    <mergeCell ref="BI41:BS41"/>
    <mergeCell ref="BT41:CC41"/>
    <mergeCell ref="BI40:BS40"/>
    <mergeCell ref="BT40:CC40"/>
    <mergeCell ref="CN44:DD44"/>
    <mergeCell ref="A43:I43"/>
    <mergeCell ref="K43:BG43"/>
    <mergeCell ref="BI43:BS43"/>
    <mergeCell ref="BT43:CC43"/>
    <mergeCell ref="CD41:CM41"/>
    <mergeCell ref="CN41:DD41"/>
    <mergeCell ref="CN42:DD42"/>
    <mergeCell ref="CD43:CM43"/>
    <mergeCell ref="CN43:DD43"/>
    <mergeCell ref="CD40:CM40"/>
    <mergeCell ref="CN40:DD40"/>
    <mergeCell ref="CD45:CM45"/>
    <mergeCell ref="CN45:DD45"/>
    <mergeCell ref="A42:I42"/>
    <mergeCell ref="K42:BG42"/>
    <mergeCell ref="BI42:BS42"/>
    <mergeCell ref="BT42:CC42"/>
    <mergeCell ref="CD44:CM44"/>
    <mergeCell ref="K45:BG45"/>
    <mergeCell ref="BI45:BS45"/>
    <mergeCell ref="BT45:CC45"/>
    <mergeCell ref="BI44:BS44"/>
    <mergeCell ref="BT44:CC44"/>
    <mergeCell ref="CD42:CM42"/>
    <mergeCell ref="A44:I44"/>
    <mergeCell ref="K44:BG44"/>
    <mergeCell ref="A45:I45"/>
    <mergeCell ref="CD50:CM50"/>
    <mergeCell ref="CN50:DD50"/>
    <mergeCell ref="CD52:CM52"/>
    <mergeCell ref="CN52:DD52"/>
    <mergeCell ref="CD46:CM46"/>
    <mergeCell ref="CN46:DD46"/>
    <mergeCell ref="CD47:CM47"/>
    <mergeCell ref="A49:I49"/>
    <mergeCell ref="K49:BG49"/>
    <mergeCell ref="BI49:BS49"/>
    <mergeCell ref="BT49:CC49"/>
    <mergeCell ref="CD51:CM51"/>
    <mergeCell ref="CN51:DD51"/>
    <mergeCell ref="CN48:DD48"/>
    <mergeCell ref="CD49:CM49"/>
    <mergeCell ref="CN49:DD49"/>
    <mergeCell ref="CD54:CM54"/>
    <mergeCell ref="CN54:DD54"/>
    <mergeCell ref="A51:I51"/>
    <mergeCell ref="K51:BG51"/>
    <mergeCell ref="A52:I52"/>
    <mergeCell ref="K52:BG52"/>
    <mergeCell ref="BI52:BS52"/>
    <mergeCell ref="BT52:CC52"/>
    <mergeCell ref="BI51:BS51"/>
    <mergeCell ref="BT51:CC51"/>
    <mergeCell ref="A61:I61"/>
    <mergeCell ref="K61:BG61"/>
    <mergeCell ref="BI61:BS61"/>
    <mergeCell ref="BT61:CC61"/>
    <mergeCell ref="A54:I54"/>
    <mergeCell ref="K54:BG54"/>
    <mergeCell ref="BI54:BS54"/>
    <mergeCell ref="BT54:CC54"/>
    <mergeCell ref="BI55:BS55"/>
    <mergeCell ref="BI56:BS56"/>
    <mergeCell ref="A58:I58"/>
    <mergeCell ref="A55:I55"/>
    <mergeCell ref="A59:I59"/>
    <mergeCell ref="CN64:DD64"/>
    <mergeCell ref="BI60:BS60"/>
    <mergeCell ref="BT60:CC60"/>
    <mergeCell ref="CD62:CM62"/>
    <mergeCell ref="CN62:DD62"/>
    <mergeCell ref="CD63:CM63"/>
    <mergeCell ref="CN63:DD63"/>
    <mergeCell ref="A64:I64"/>
    <mergeCell ref="K64:BG64"/>
    <mergeCell ref="BI64:BS64"/>
    <mergeCell ref="BT64:CC64"/>
    <mergeCell ref="A63:I63"/>
    <mergeCell ref="K63:BG63"/>
    <mergeCell ref="BI63:BS63"/>
    <mergeCell ref="BT63:CC63"/>
    <mergeCell ref="A62:I62"/>
    <mergeCell ref="K62:BG62"/>
    <mergeCell ref="BI62:BS62"/>
    <mergeCell ref="BT62:CC62"/>
    <mergeCell ref="CD60:CM60"/>
    <mergeCell ref="CN60:DD60"/>
    <mergeCell ref="CD61:CM61"/>
    <mergeCell ref="CN61:DD61"/>
    <mergeCell ref="A60:I60"/>
    <mergeCell ref="A65:I65"/>
    <mergeCell ref="K65:BG65"/>
    <mergeCell ref="BI65:BS65"/>
    <mergeCell ref="BT65:CC65"/>
    <mergeCell ref="CD67:CM67"/>
    <mergeCell ref="CN67:DD67"/>
    <mergeCell ref="A66:I66"/>
    <mergeCell ref="K66:BG66"/>
    <mergeCell ref="BI66:BS66"/>
    <mergeCell ref="BT66:CC66"/>
    <mergeCell ref="CD65:CM65"/>
    <mergeCell ref="CN65:DD65"/>
    <mergeCell ref="CD66:CM66"/>
    <mergeCell ref="CN66:DD66"/>
    <mergeCell ref="CN70:DD70"/>
    <mergeCell ref="A67:I67"/>
    <mergeCell ref="K67:BG67"/>
    <mergeCell ref="A70:I70"/>
    <mergeCell ref="K70:BG70"/>
    <mergeCell ref="BI70:BS70"/>
    <mergeCell ref="BT70:CC70"/>
    <mergeCell ref="BI67:BS67"/>
    <mergeCell ref="BT67:CC67"/>
    <mergeCell ref="BT68:CC68"/>
    <mergeCell ref="BT69:CC69"/>
    <mergeCell ref="A68:I68"/>
    <mergeCell ref="A69:I69"/>
    <mergeCell ref="BI68:BS68"/>
    <mergeCell ref="BI69:BS69"/>
    <mergeCell ref="K68:BG68"/>
    <mergeCell ref="K69:BG69"/>
    <mergeCell ref="BI73:BS73"/>
    <mergeCell ref="BT73:CC73"/>
    <mergeCell ref="CD78:CM78"/>
    <mergeCell ref="CN78:DD78"/>
    <mergeCell ref="A75:I75"/>
    <mergeCell ref="K75:BG75"/>
    <mergeCell ref="BI75:BS75"/>
    <mergeCell ref="BT75:CC75"/>
    <mergeCell ref="CD73:CM73"/>
    <mergeCell ref="CN73:DD73"/>
    <mergeCell ref="CD75:CM75"/>
    <mergeCell ref="CN75:DD75"/>
    <mergeCell ref="CN74:DD74"/>
    <mergeCell ref="A76:I76"/>
    <mergeCell ref="A77:I77"/>
    <mergeCell ref="K77:BG77"/>
    <mergeCell ref="K76:BG76"/>
    <mergeCell ref="A73:I73"/>
    <mergeCell ref="K73:BG73"/>
    <mergeCell ref="BI76:BS76"/>
    <mergeCell ref="BI77:BS77"/>
    <mergeCell ref="BT76:CC76"/>
    <mergeCell ref="BT77:CC77"/>
    <mergeCell ref="A74:I74"/>
    <mergeCell ref="A78:I78"/>
    <mergeCell ref="K78:BG78"/>
    <mergeCell ref="A79:I79"/>
    <mergeCell ref="K79:BG79"/>
    <mergeCell ref="BI79:BS79"/>
    <mergeCell ref="BT79:CC79"/>
    <mergeCell ref="BI78:BS78"/>
    <mergeCell ref="BT78:CC78"/>
    <mergeCell ref="A83:I83"/>
    <mergeCell ref="K83:BG83"/>
    <mergeCell ref="BI83:BS83"/>
    <mergeCell ref="BT83:CC83"/>
    <mergeCell ref="A80:I80"/>
    <mergeCell ref="K80:BG80"/>
    <mergeCell ref="BI80:BS80"/>
    <mergeCell ref="BT80:CC80"/>
    <mergeCell ref="CD85:CM85"/>
    <mergeCell ref="CN85:DD85"/>
    <mergeCell ref="A84:I84"/>
    <mergeCell ref="K84:BG84"/>
    <mergeCell ref="BI84:BS84"/>
    <mergeCell ref="A81:I81"/>
    <mergeCell ref="A82:I82"/>
    <mergeCell ref="K81:BG81"/>
    <mergeCell ref="K82:BG82"/>
    <mergeCell ref="BI81:BS81"/>
    <mergeCell ref="BI82:BS82"/>
    <mergeCell ref="BT84:CC84"/>
    <mergeCell ref="BT81:CC81"/>
    <mergeCell ref="BT82:CC82"/>
    <mergeCell ref="CD83:CM83"/>
    <mergeCell ref="CN83:DD83"/>
    <mergeCell ref="K28:BG28"/>
    <mergeCell ref="BI28:BS28"/>
    <mergeCell ref="BT28:CC28"/>
    <mergeCell ref="CD28:CM28"/>
    <mergeCell ref="CD39:CM39"/>
    <mergeCell ref="A38:I38"/>
    <mergeCell ref="K38:BG38"/>
    <mergeCell ref="A29:I29"/>
    <mergeCell ref="CN39:DD39"/>
    <mergeCell ref="A39:I39"/>
    <mergeCell ref="K39:BG39"/>
    <mergeCell ref="BI39:BS39"/>
    <mergeCell ref="BT39:CC39"/>
    <mergeCell ref="BI29:BS29"/>
    <mergeCell ref="BT29:CC29"/>
    <mergeCell ref="A30:I30"/>
    <mergeCell ref="K30:BG30"/>
    <mergeCell ref="BI30:BS30"/>
    <mergeCell ref="BT30:CC30"/>
    <mergeCell ref="K29:BG29"/>
    <mergeCell ref="BI38:BS38"/>
    <mergeCell ref="BT38:CC38"/>
    <mergeCell ref="CD29:CM29"/>
    <mergeCell ref="CN29:DD29"/>
    <mergeCell ref="CD87:CM87"/>
    <mergeCell ref="CN87:DD87"/>
    <mergeCell ref="A85:I85"/>
    <mergeCell ref="K85:BG85"/>
    <mergeCell ref="A86:I86"/>
    <mergeCell ref="K86:BG86"/>
    <mergeCell ref="BI86:BS86"/>
    <mergeCell ref="BT86:CC86"/>
    <mergeCell ref="BI85:BS85"/>
    <mergeCell ref="CN86:DD86"/>
    <mergeCell ref="A92:DD92"/>
    <mergeCell ref="A93:DD93"/>
    <mergeCell ref="A90:DD90"/>
    <mergeCell ref="A91:DD91"/>
    <mergeCell ref="A87:I87"/>
    <mergeCell ref="K87:BG87"/>
    <mergeCell ref="BI87:BS87"/>
    <mergeCell ref="BT87:CC87"/>
    <mergeCell ref="A46:I46"/>
    <mergeCell ref="K46:BG46"/>
    <mergeCell ref="BI46:BS46"/>
    <mergeCell ref="BT46:CC46"/>
    <mergeCell ref="A47:I47"/>
    <mergeCell ref="K47:BG47"/>
    <mergeCell ref="BI47:BS47"/>
    <mergeCell ref="BT47:CC47"/>
    <mergeCell ref="A48:I48"/>
    <mergeCell ref="K48:BG48"/>
    <mergeCell ref="BI48:BS48"/>
    <mergeCell ref="BT48:CC48"/>
    <mergeCell ref="CN47:DD47"/>
    <mergeCell ref="CD53:CM53"/>
    <mergeCell ref="CN53:DD53"/>
    <mergeCell ref="CD48:CM48"/>
    <mergeCell ref="B97:DH97"/>
    <mergeCell ref="B101:DH101"/>
    <mergeCell ref="B88:DD88"/>
    <mergeCell ref="A53:I53"/>
    <mergeCell ref="K53:BG53"/>
    <mergeCell ref="BI53:BS53"/>
    <mergeCell ref="CN80:DD80"/>
    <mergeCell ref="CD84:CM84"/>
    <mergeCell ref="CN84:DD84"/>
    <mergeCell ref="CD86:CM86"/>
    <mergeCell ref="BT53:CC53"/>
    <mergeCell ref="A94:DD94"/>
    <mergeCell ref="BT85:CC85"/>
    <mergeCell ref="CD80:CM80"/>
    <mergeCell ref="BI57:BS57"/>
    <mergeCell ref="BI58:BS58"/>
    <mergeCell ref="BT55:CC55"/>
    <mergeCell ref="BT56:CC56"/>
    <mergeCell ref="BT57:CC57"/>
    <mergeCell ref="BT58:CC58"/>
    <mergeCell ref="J56:BF56"/>
    <mergeCell ref="BG56:BH56"/>
    <mergeCell ref="A56:I56"/>
    <mergeCell ref="A57:I57"/>
    <mergeCell ref="A1:AG1"/>
    <mergeCell ref="CN19:DD19"/>
    <mergeCell ref="A50:I50"/>
    <mergeCell ref="K50:BG50"/>
    <mergeCell ref="BI50:BS50"/>
    <mergeCell ref="BT50:CC50"/>
    <mergeCell ref="A31:I31"/>
    <mergeCell ref="A32:I32"/>
    <mergeCell ref="A33:I33"/>
    <mergeCell ref="A37:I37"/>
    <mergeCell ref="BI31:BS31"/>
    <mergeCell ref="BI32:BS32"/>
    <mergeCell ref="BI33:BS33"/>
    <mergeCell ref="BI37:BS37"/>
    <mergeCell ref="K31:BG31"/>
    <mergeCell ref="K32:BG32"/>
    <mergeCell ref="K33:BG33"/>
    <mergeCell ref="K37:BG37"/>
    <mergeCell ref="BT31:CC31"/>
    <mergeCell ref="BT32:CC32"/>
    <mergeCell ref="BT33:CC33"/>
    <mergeCell ref="BT37:CC37"/>
    <mergeCell ref="CN28:DD28"/>
    <mergeCell ref="A28:I28"/>
    <mergeCell ref="BI72:BS72"/>
    <mergeCell ref="BT71:CC71"/>
    <mergeCell ref="BT72:CC72"/>
    <mergeCell ref="J55:BF55"/>
    <mergeCell ref="BG55:BH55"/>
    <mergeCell ref="J58:BF58"/>
    <mergeCell ref="BG58:BH58"/>
    <mergeCell ref="J57:BF57"/>
    <mergeCell ref="BG57:BH57"/>
    <mergeCell ref="K72:BG72"/>
    <mergeCell ref="K71:BG71"/>
    <mergeCell ref="J59:BH59"/>
    <mergeCell ref="BI59:BS59"/>
    <mergeCell ref="BT59:CC59"/>
    <mergeCell ref="K60:BG60"/>
    <mergeCell ref="A72:I72"/>
    <mergeCell ref="A71:I71"/>
    <mergeCell ref="CD31:CH31"/>
    <mergeCell ref="CD32:CH32"/>
    <mergeCell ref="CD33:CH33"/>
    <mergeCell ref="CD37:CH37"/>
    <mergeCell ref="A34:I34"/>
    <mergeCell ref="K34:BG34"/>
    <mergeCell ref="BI34:BS34"/>
    <mergeCell ref="BT34:CC34"/>
    <mergeCell ref="CD34:CH34"/>
    <mergeCell ref="A35:I35"/>
    <mergeCell ref="A36:I36"/>
    <mergeCell ref="K35:BG35"/>
    <mergeCell ref="K36:BG36"/>
    <mergeCell ref="BI35:BS35"/>
    <mergeCell ref="BT35:CC35"/>
    <mergeCell ref="CD35:CH35"/>
    <mergeCell ref="BI36:BS36"/>
    <mergeCell ref="BT36:CC36"/>
    <mergeCell ref="CD36:CH36"/>
    <mergeCell ref="CD55:CH55"/>
    <mergeCell ref="CD56:CH56"/>
    <mergeCell ref="BI71:BS71"/>
    <mergeCell ref="CD57:CH57"/>
    <mergeCell ref="CD58:CH58"/>
    <mergeCell ref="CD59:CH59"/>
    <mergeCell ref="CD68:CH68"/>
    <mergeCell ref="CD69:CH69"/>
    <mergeCell ref="CD81:CM81"/>
    <mergeCell ref="CD82:CM82"/>
    <mergeCell ref="CD71:CM71"/>
    <mergeCell ref="CD72:CM72"/>
    <mergeCell ref="CD76:CM76"/>
    <mergeCell ref="CD77:CM77"/>
    <mergeCell ref="CD70:CM70"/>
    <mergeCell ref="CD64:CM64"/>
  </mergeCells>
  <phoneticPr fontId="18" type="noConversion"/>
  <hyperlinks>
    <hyperlink ref="B97" location="Par99" tooltip="б) структура и объем затрат на производство и реализацию товаров (работ, услуг);" display="Par99"/>
  </hyperlinks>
  <pageMargins left="0.78740157480314965" right="0.31496062992125984" top="0.59055118110236227" bottom="0.39370078740157483" header="0.19685039370078741" footer="0.19685039370078741"/>
  <pageSetup paperSize="9" scale="67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DY43"/>
  <sheetViews>
    <sheetView view="pageBreakPreview" topLeftCell="A25" zoomScaleNormal="100" workbookViewId="0">
      <selection activeCell="BW45" sqref="BW45"/>
    </sheetView>
  </sheetViews>
  <sheetFormatPr defaultColWidth="0.88671875" defaultRowHeight="13.8" x14ac:dyDescent="0.25"/>
  <cols>
    <col min="1" max="75" width="0.88671875" style="2"/>
    <col min="76" max="76" width="4.88671875" style="2" customWidth="1"/>
    <col min="77" max="77" width="3.44140625" style="2" customWidth="1"/>
    <col min="78" max="107" width="0.88671875" style="2"/>
    <col min="108" max="108" width="6.44140625" style="2" customWidth="1"/>
    <col min="109" max="110" width="0.88671875" style="2"/>
    <col min="111" max="111" width="0.88671875" style="2" customWidth="1"/>
    <col min="112" max="117" width="0.88671875" style="2"/>
    <col min="118" max="118" width="10.6640625" style="2" customWidth="1"/>
    <col min="119" max="119" width="13.109375" style="2" customWidth="1"/>
    <col min="120" max="120" width="6.88671875" style="2" customWidth="1"/>
    <col min="121" max="121" width="12" style="2" customWidth="1"/>
    <col min="122" max="16384" width="0.88671875" style="2"/>
  </cols>
  <sheetData>
    <row r="1" spans="1:119" s="1" customFormat="1" ht="12" customHeight="1" x14ac:dyDescent="0.25">
      <c r="BL1" s="1" t="s">
        <v>117</v>
      </c>
    </row>
    <row r="2" spans="1:119" s="1" customFormat="1" ht="12" customHeight="1" x14ac:dyDescent="0.25">
      <c r="BL2" s="1" t="s">
        <v>27</v>
      </c>
    </row>
    <row r="3" spans="1:119" s="1" customFormat="1" ht="12" customHeight="1" x14ac:dyDescent="0.25">
      <c r="BL3" s="1" t="s">
        <v>28</v>
      </c>
    </row>
    <row r="5" spans="1:119" s="3" customFormat="1" ht="14.25" customHeight="1" x14ac:dyDescent="0.3">
      <c r="A5" s="149" t="s">
        <v>118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  <c r="AV5" s="149"/>
      <c r="AW5" s="149"/>
      <c r="AX5" s="149"/>
      <c r="AY5" s="149"/>
      <c r="AZ5" s="149"/>
      <c r="BA5" s="149"/>
      <c r="BB5" s="149"/>
      <c r="BC5" s="149"/>
      <c r="BD5" s="149"/>
      <c r="BE5" s="149"/>
      <c r="BF5" s="149"/>
      <c r="BG5" s="149"/>
      <c r="BH5" s="149"/>
      <c r="BI5" s="149"/>
      <c r="BJ5" s="149"/>
      <c r="BK5" s="149"/>
      <c r="BL5" s="149"/>
      <c r="BM5" s="149"/>
      <c r="BN5" s="149"/>
      <c r="BO5" s="149"/>
      <c r="BP5" s="149"/>
      <c r="BQ5" s="149"/>
      <c r="BR5" s="149"/>
      <c r="BS5" s="149"/>
      <c r="BT5" s="149"/>
      <c r="BU5" s="149"/>
      <c r="BV5" s="149"/>
      <c r="BW5" s="149"/>
      <c r="BX5" s="149"/>
      <c r="BY5" s="149"/>
      <c r="BZ5" s="149"/>
      <c r="CA5" s="149"/>
      <c r="CB5" s="149"/>
      <c r="CC5" s="149"/>
      <c r="CD5" s="149"/>
      <c r="CE5" s="149"/>
      <c r="CF5" s="149"/>
      <c r="CG5" s="149"/>
      <c r="CH5" s="149"/>
      <c r="CI5" s="149"/>
      <c r="CJ5" s="149"/>
      <c r="CK5" s="149"/>
      <c r="CL5" s="149"/>
      <c r="CM5" s="149"/>
      <c r="CN5" s="149"/>
      <c r="CO5" s="149"/>
      <c r="CP5" s="149"/>
      <c r="CQ5" s="149"/>
      <c r="CR5" s="149"/>
      <c r="CS5" s="149"/>
      <c r="CT5" s="149"/>
      <c r="CU5" s="149"/>
      <c r="CV5" s="149"/>
      <c r="CW5" s="149"/>
      <c r="CX5" s="149"/>
      <c r="CY5" s="149"/>
      <c r="CZ5" s="149"/>
      <c r="DA5" s="149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</row>
    <row r="6" spans="1:119" s="3" customFormat="1" ht="14.25" customHeight="1" x14ac:dyDescent="0.3">
      <c r="A6" s="150" t="s">
        <v>119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49"/>
      <c r="BE6" s="149"/>
      <c r="BF6" s="149"/>
      <c r="BG6" s="149"/>
      <c r="BH6" s="149"/>
      <c r="BI6" s="149"/>
      <c r="BJ6" s="149"/>
      <c r="BK6" s="149"/>
      <c r="BL6" s="149"/>
      <c r="BM6" s="149"/>
      <c r="BN6" s="149"/>
      <c r="BO6" s="149"/>
      <c r="BP6" s="149"/>
      <c r="BQ6" s="149"/>
      <c r="BR6" s="149"/>
      <c r="BS6" s="149"/>
      <c r="BT6" s="149"/>
      <c r="BU6" s="149"/>
      <c r="BV6" s="149"/>
      <c r="BW6" s="149"/>
      <c r="BX6" s="149"/>
      <c r="BY6" s="149"/>
      <c r="BZ6" s="149"/>
      <c r="CA6" s="149"/>
      <c r="CB6" s="149"/>
      <c r="CC6" s="149"/>
      <c r="CD6" s="149"/>
      <c r="CE6" s="149"/>
      <c r="CF6" s="149"/>
      <c r="CG6" s="149"/>
      <c r="CH6" s="149"/>
      <c r="CI6" s="149"/>
      <c r="CJ6" s="149"/>
      <c r="CK6" s="149"/>
      <c r="CL6" s="149"/>
      <c r="CM6" s="149"/>
      <c r="CN6" s="149"/>
      <c r="CO6" s="149"/>
      <c r="CP6" s="149"/>
      <c r="CQ6" s="149"/>
      <c r="CR6" s="149"/>
      <c r="CS6" s="149"/>
      <c r="CT6" s="149"/>
      <c r="CU6" s="149"/>
      <c r="CV6" s="149"/>
      <c r="CW6" s="149"/>
      <c r="CX6" s="149"/>
      <c r="CY6" s="149"/>
      <c r="CZ6" s="149"/>
      <c r="DA6" s="149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</row>
    <row r="7" spans="1:119" s="3" customFormat="1" ht="14.25" customHeight="1" x14ac:dyDescent="0.3">
      <c r="A7" s="149" t="s">
        <v>120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49"/>
      <c r="AV7" s="149"/>
      <c r="AW7" s="149"/>
      <c r="AX7" s="149"/>
      <c r="AY7" s="149"/>
      <c r="AZ7" s="149"/>
      <c r="BA7" s="149"/>
      <c r="BB7" s="149"/>
      <c r="BC7" s="149"/>
      <c r="BD7" s="149"/>
      <c r="BE7" s="149"/>
      <c r="BF7" s="149"/>
      <c r="BG7" s="149"/>
      <c r="BH7" s="149"/>
      <c r="BI7" s="149"/>
      <c r="BJ7" s="149"/>
      <c r="BK7" s="149"/>
      <c r="BL7" s="149"/>
      <c r="BM7" s="149"/>
      <c r="BN7" s="149"/>
      <c r="BO7" s="149"/>
      <c r="BP7" s="149"/>
      <c r="BQ7" s="149"/>
      <c r="BR7" s="149"/>
      <c r="BS7" s="149"/>
      <c r="BT7" s="149"/>
      <c r="BU7" s="149"/>
      <c r="BV7" s="149"/>
      <c r="BW7" s="149"/>
      <c r="BX7" s="149"/>
      <c r="BY7" s="149"/>
      <c r="BZ7" s="149"/>
      <c r="CA7" s="149"/>
      <c r="CB7" s="149"/>
      <c r="CC7" s="149"/>
      <c r="CD7" s="149"/>
      <c r="CE7" s="149"/>
      <c r="CF7" s="149"/>
      <c r="CG7" s="149"/>
      <c r="CH7" s="149"/>
      <c r="CI7" s="149"/>
      <c r="CJ7" s="149"/>
      <c r="CK7" s="149"/>
      <c r="CL7" s="149"/>
      <c r="CM7" s="149"/>
      <c r="CN7" s="149"/>
      <c r="CO7" s="149"/>
      <c r="CP7" s="149"/>
      <c r="CQ7" s="149"/>
      <c r="CR7" s="149"/>
      <c r="CS7" s="149"/>
      <c r="CT7" s="149"/>
      <c r="CU7" s="149"/>
      <c r="CV7" s="149"/>
      <c r="CW7" s="149"/>
      <c r="CX7" s="149"/>
      <c r="CY7" s="149"/>
      <c r="CZ7" s="149"/>
      <c r="DA7" s="149"/>
    </row>
    <row r="8" spans="1:119" s="3" customFormat="1" ht="14.25" customHeight="1" x14ac:dyDescent="0.3">
      <c r="A8" s="150" t="s">
        <v>121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49"/>
      <c r="AO8" s="149"/>
      <c r="AP8" s="149"/>
      <c r="AQ8" s="149"/>
      <c r="AR8" s="149"/>
      <c r="AS8" s="149"/>
      <c r="AT8" s="149"/>
      <c r="AU8" s="149"/>
      <c r="AV8" s="149"/>
      <c r="AW8" s="149"/>
      <c r="AX8" s="149"/>
      <c r="AY8" s="149"/>
      <c r="AZ8" s="149"/>
      <c r="BA8" s="149"/>
      <c r="BB8" s="149"/>
      <c r="BC8" s="149"/>
      <c r="BD8" s="149"/>
      <c r="BE8" s="149"/>
      <c r="BF8" s="149"/>
      <c r="BG8" s="149"/>
      <c r="BH8" s="149"/>
      <c r="BI8" s="149"/>
      <c r="BJ8" s="149"/>
      <c r="BK8" s="149"/>
      <c r="BL8" s="149"/>
      <c r="BM8" s="149"/>
      <c r="BN8" s="149"/>
      <c r="BO8" s="149"/>
      <c r="BP8" s="149"/>
      <c r="BQ8" s="149"/>
      <c r="BR8" s="149"/>
      <c r="BS8" s="149"/>
      <c r="BT8" s="149"/>
      <c r="BU8" s="149"/>
      <c r="BV8" s="149"/>
      <c r="BW8" s="149"/>
      <c r="BX8" s="149"/>
      <c r="BY8" s="149"/>
      <c r="BZ8" s="149"/>
      <c r="CA8" s="149"/>
      <c r="CB8" s="149"/>
      <c r="CC8" s="149"/>
      <c r="CD8" s="149"/>
      <c r="CE8" s="149"/>
      <c r="CF8" s="149"/>
      <c r="CG8" s="149"/>
      <c r="CH8" s="149"/>
      <c r="CI8" s="149"/>
      <c r="CJ8" s="149"/>
      <c r="CK8" s="149"/>
      <c r="CL8" s="149"/>
      <c r="CM8" s="149"/>
      <c r="CN8" s="149"/>
      <c r="CO8" s="149"/>
      <c r="CP8" s="149"/>
      <c r="CQ8" s="149"/>
      <c r="CR8" s="149"/>
      <c r="CS8" s="149"/>
      <c r="CT8" s="149"/>
      <c r="CU8" s="149"/>
      <c r="CV8" s="149"/>
      <c r="CW8" s="149"/>
      <c r="CX8" s="149"/>
      <c r="CY8" s="149"/>
      <c r="CZ8" s="149"/>
      <c r="DA8" s="149"/>
    </row>
    <row r="9" spans="1:119" s="3" customFormat="1" ht="14.25" customHeight="1" x14ac:dyDescent="0.3">
      <c r="A9" s="150" t="s">
        <v>122</v>
      </c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  <c r="BI9" s="149"/>
      <c r="BJ9" s="149"/>
      <c r="BK9" s="149"/>
      <c r="BL9" s="149"/>
      <c r="BM9" s="149"/>
      <c r="BN9" s="149"/>
      <c r="BO9" s="149"/>
      <c r="BP9" s="149"/>
      <c r="BQ9" s="149"/>
      <c r="BR9" s="149"/>
      <c r="BS9" s="149"/>
      <c r="BT9" s="149"/>
      <c r="BU9" s="149"/>
      <c r="BV9" s="149"/>
      <c r="BW9" s="149"/>
      <c r="BX9" s="149"/>
      <c r="BY9" s="149"/>
      <c r="BZ9" s="149"/>
      <c r="CA9" s="149"/>
      <c r="CB9" s="149"/>
      <c r="CC9" s="149"/>
      <c r="CD9" s="149"/>
      <c r="CE9" s="149"/>
      <c r="CF9" s="149"/>
      <c r="CG9" s="149"/>
      <c r="CH9" s="149"/>
      <c r="CI9" s="149"/>
      <c r="CJ9" s="149"/>
      <c r="CK9" s="149"/>
      <c r="CL9" s="149"/>
      <c r="CM9" s="149"/>
      <c r="CN9" s="149"/>
      <c r="CO9" s="149"/>
      <c r="CP9" s="149"/>
      <c r="CQ9" s="149"/>
      <c r="CR9" s="149"/>
      <c r="CS9" s="149"/>
      <c r="CT9" s="149"/>
      <c r="CU9" s="149"/>
      <c r="CV9" s="149"/>
      <c r="CW9" s="149"/>
      <c r="CX9" s="149"/>
      <c r="CY9" s="149"/>
      <c r="CZ9" s="149"/>
      <c r="DA9" s="149"/>
    </row>
    <row r="10" spans="1:119" ht="21" customHeight="1" x14ac:dyDescent="0.25"/>
    <row r="11" spans="1:119" x14ac:dyDescent="0.25">
      <c r="C11" s="4" t="s">
        <v>123</v>
      </c>
      <c r="D11" s="4"/>
    </row>
    <row r="12" spans="1:119" x14ac:dyDescent="0.25">
      <c r="C12" s="4" t="s">
        <v>124</v>
      </c>
      <c r="D12" s="4"/>
      <c r="Q12" s="151" t="str">
        <f>стр.1_3!AG10</f>
        <v>ООО "Регион Энерго"</v>
      </c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  <c r="BR12" s="151"/>
      <c r="BS12" s="151"/>
      <c r="BT12" s="151"/>
      <c r="BU12" s="151"/>
      <c r="BV12" s="151"/>
      <c r="BW12" s="151"/>
      <c r="BX12" s="151"/>
      <c r="BY12" s="151"/>
      <c r="BZ12" s="151"/>
      <c r="CA12" s="151"/>
      <c r="CB12" s="151"/>
      <c r="CC12" s="151"/>
      <c r="CD12" s="151"/>
      <c r="CE12" s="151"/>
      <c r="CF12" s="151"/>
      <c r="CG12" s="151"/>
      <c r="CH12" s="151"/>
      <c r="CI12" s="151"/>
      <c r="CJ12" s="151"/>
      <c r="CK12" s="151"/>
      <c r="CL12" s="151"/>
      <c r="CM12" s="151"/>
      <c r="CN12" s="151"/>
      <c r="CO12" s="151"/>
      <c r="CP12" s="151"/>
      <c r="CQ12" s="151"/>
      <c r="CR12" s="151"/>
      <c r="CS12" s="151"/>
      <c r="CT12" s="151"/>
      <c r="CU12" s="151"/>
      <c r="CV12" s="151"/>
      <c r="CW12" s="151"/>
      <c r="CX12" s="151"/>
      <c r="CY12" s="151"/>
      <c r="CZ12" s="151"/>
      <c r="DA12" s="151"/>
    </row>
    <row r="13" spans="1:119" x14ac:dyDescent="0.25">
      <c r="C13" s="4" t="s">
        <v>30</v>
      </c>
      <c r="D13" s="4"/>
      <c r="J13" s="152" t="s">
        <v>194</v>
      </c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</row>
    <row r="14" spans="1:119" x14ac:dyDescent="0.25">
      <c r="C14" s="4" t="s">
        <v>31</v>
      </c>
      <c r="D14" s="4"/>
      <c r="J14" s="153" t="s">
        <v>195</v>
      </c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3"/>
      <c r="BC14" s="153"/>
      <c r="BD14" s="153"/>
      <c r="BE14" s="153"/>
      <c r="BF14" s="153"/>
      <c r="BG14" s="153"/>
      <c r="BH14" s="153"/>
    </row>
    <row r="15" spans="1:119" ht="7.5" customHeight="1" x14ac:dyDescent="0.25"/>
    <row r="16" spans="1:119" s="5" customFormat="1" ht="16.5" customHeight="1" x14ac:dyDescent="0.25">
      <c r="A16" s="154" t="s">
        <v>125</v>
      </c>
      <c r="B16" s="155"/>
      <c r="C16" s="155"/>
      <c r="D16" s="155"/>
      <c r="E16" s="155"/>
      <c r="F16" s="155"/>
      <c r="G16" s="156"/>
      <c r="H16" s="160" t="s">
        <v>0</v>
      </c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155"/>
      <c r="AY16" s="155"/>
      <c r="AZ16" s="155"/>
      <c r="BA16" s="155"/>
      <c r="BB16" s="155"/>
      <c r="BC16" s="156"/>
      <c r="BD16" s="160" t="s">
        <v>35</v>
      </c>
      <c r="BE16" s="155"/>
      <c r="BF16" s="155"/>
      <c r="BG16" s="155"/>
      <c r="BH16" s="155"/>
      <c r="BI16" s="155"/>
      <c r="BJ16" s="155"/>
      <c r="BK16" s="155"/>
      <c r="BL16" s="155"/>
      <c r="BM16" s="155"/>
      <c r="BN16" s="156"/>
      <c r="BO16" s="161" t="s">
        <v>198</v>
      </c>
      <c r="BP16" s="162"/>
      <c r="BQ16" s="162"/>
      <c r="BR16" s="162"/>
      <c r="BS16" s="162"/>
      <c r="BT16" s="162"/>
      <c r="BU16" s="162"/>
      <c r="BV16" s="162"/>
      <c r="BW16" s="162"/>
      <c r="BX16" s="162"/>
      <c r="BY16" s="162"/>
      <c r="BZ16" s="162"/>
      <c r="CA16" s="162"/>
      <c r="CB16" s="162"/>
      <c r="CC16" s="162"/>
      <c r="CD16" s="162"/>
      <c r="CE16" s="162"/>
      <c r="CF16" s="162"/>
      <c r="CG16" s="162"/>
      <c r="CH16" s="163"/>
      <c r="CI16" s="160" t="s">
        <v>126</v>
      </c>
      <c r="CJ16" s="155"/>
      <c r="CK16" s="155"/>
      <c r="CL16" s="155"/>
      <c r="CM16" s="155"/>
      <c r="CN16" s="155"/>
      <c r="CO16" s="155"/>
      <c r="CP16" s="155"/>
      <c r="CQ16" s="155"/>
      <c r="CR16" s="155"/>
      <c r="CS16" s="155"/>
      <c r="CT16" s="155"/>
      <c r="CU16" s="155"/>
      <c r="CV16" s="155"/>
      <c r="CW16" s="155"/>
      <c r="CX16" s="155"/>
      <c r="CY16" s="155"/>
      <c r="CZ16" s="155"/>
      <c r="DA16" s="156"/>
    </row>
    <row r="17" spans="1:129" s="5" customFormat="1" ht="16.5" customHeight="1" x14ac:dyDescent="0.25">
      <c r="A17" s="157"/>
      <c r="B17" s="158"/>
      <c r="C17" s="158"/>
      <c r="D17" s="158"/>
      <c r="E17" s="158"/>
      <c r="F17" s="158"/>
      <c r="G17" s="159"/>
      <c r="H17" s="157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58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158"/>
      <c r="BB17" s="158"/>
      <c r="BC17" s="159"/>
      <c r="BD17" s="157"/>
      <c r="BE17" s="158"/>
      <c r="BF17" s="158"/>
      <c r="BG17" s="158"/>
      <c r="BH17" s="158"/>
      <c r="BI17" s="158"/>
      <c r="BJ17" s="158"/>
      <c r="BK17" s="158"/>
      <c r="BL17" s="158"/>
      <c r="BM17" s="158"/>
      <c r="BN17" s="159"/>
      <c r="BO17" s="161" t="s">
        <v>127</v>
      </c>
      <c r="BP17" s="162"/>
      <c r="BQ17" s="162"/>
      <c r="BR17" s="162"/>
      <c r="BS17" s="162"/>
      <c r="BT17" s="162"/>
      <c r="BU17" s="162"/>
      <c r="BV17" s="162"/>
      <c r="BW17" s="162"/>
      <c r="BX17" s="163"/>
      <c r="BY17" s="161" t="s">
        <v>128</v>
      </c>
      <c r="BZ17" s="162"/>
      <c r="CA17" s="162"/>
      <c r="CB17" s="162"/>
      <c r="CC17" s="162"/>
      <c r="CD17" s="162"/>
      <c r="CE17" s="162"/>
      <c r="CF17" s="162"/>
      <c r="CG17" s="162"/>
      <c r="CH17" s="163"/>
      <c r="CI17" s="157"/>
      <c r="CJ17" s="158"/>
      <c r="CK17" s="158"/>
      <c r="CL17" s="158"/>
      <c r="CM17" s="158"/>
      <c r="CN17" s="158"/>
      <c r="CO17" s="158"/>
      <c r="CP17" s="158"/>
      <c r="CQ17" s="158"/>
      <c r="CR17" s="158"/>
      <c r="CS17" s="158"/>
      <c r="CT17" s="158"/>
      <c r="CU17" s="158"/>
      <c r="CV17" s="158"/>
      <c r="CW17" s="158"/>
      <c r="CX17" s="158"/>
      <c r="CY17" s="158"/>
      <c r="CZ17" s="158"/>
      <c r="DA17" s="159"/>
    </row>
    <row r="18" spans="1:129" s="5" customFormat="1" ht="45" customHeight="1" x14ac:dyDescent="0.3">
      <c r="A18" s="122" t="s">
        <v>6</v>
      </c>
      <c r="B18" s="123"/>
      <c r="C18" s="123"/>
      <c r="D18" s="123"/>
      <c r="E18" s="123"/>
      <c r="F18" s="123"/>
      <c r="G18" s="124"/>
      <c r="H18" s="6"/>
      <c r="I18" s="120" t="s">
        <v>129</v>
      </c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120"/>
      <c r="BB18" s="120"/>
      <c r="BC18" s="121"/>
      <c r="BD18" s="110" t="s">
        <v>5</v>
      </c>
      <c r="BE18" s="111"/>
      <c r="BF18" s="111"/>
      <c r="BG18" s="111"/>
      <c r="BH18" s="111"/>
      <c r="BI18" s="111"/>
      <c r="BJ18" s="111"/>
      <c r="BK18" s="111"/>
      <c r="BL18" s="111"/>
      <c r="BM18" s="111"/>
      <c r="BN18" s="112"/>
      <c r="BO18" s="113" t="s">
        <v>33</v>
      </c>
      <c r="BP18" s="114"/>
      <c r="BQ18" s="114"/>
      <c r="BR18" s="114"/>
      <c r="BS18" s="114"/>
      <c r="BT18" s="114"/>
      <c r="BU18" s="114"/>
      <c r="BV18" s="114"/>
      <c r="BW18" s="114"/>
      <c r="BX18" s="115"/>
      <c r="BY18" s="116">
        <v>0</v>
      </c>
      <c r="BZ18" s="117"/>
      <c r="CA18" s="117"/>
      <c r="CB18" s="117"/>
      <c r="CC18" s="117"/>
      <c r="CD18" s="117"/>
      <c r="CE18" s="117"/>
      <c r="CF18" s="117"/>
      <c r="CG18" s="117"/>
      <c r="CH18" s="118"/>
      <c r="CI18" s="125"/>
      <c r="CJ18" s="126"/>
      <c r="CK18" s="126"/>
      <c r="CL18" s="126"/>
      <c r="CM18" s="126"/>
      <c r="CN18" s="126"/>
      <c r="CO18" s="126"/>
      <c r="CP18" s="126"/>
      <c r="CQ18" s="126"/>
      <c r="CR18" s="126"/>
      <c r="CS18" s="126"/>
      <c r="CT18" s="126"/>
      <c r="CU18" s="126"/>
      <c r="CV18" s="126"/>
      <c r="CW18" s="126"/>
      <c r="CX18" s="126"/>
      <c r="CY18" s="126"/>
      <c r="CZ18" s="126"/>
      <c r="DA18" s="127"/>
      <c r="DC18" s="13"/>
      <c r="DD18" s="14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</row>
    <row r="19" spans="1:129" s="5" customFormat="1" ht="16.5" customHeight="1" x14ac:dyDescent="0.25">
      <c r="A19" s="128" t="s">
        <v>69</v>
      </c>
      <c r="B19" s="129"/>
      <c r="C19" s="129"/>
      <c r="D19" s="129"/>
      <c r="E19" s="129"/>
      <c r="F19" s="129"/>
      <c r="G19" s="130"/>
      <c r="H19" s="7"/>
      <c r="I19" s="137" t="s">
        <v>130</v>
      </c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7"/>
      <c r="BA19" s="137"/>
      <c r="BB19" s="137"/>
      <c r="BC19" s="138"/>
      <c r="BD19" s="110" t="s">
        <v>5</v>
      </c>
      <c r="BE19" s="111"/>
      <c r="BF19" s="111"/>
      <c r="BG19" s="111"/>
      <c r="BH19" s="111"/>
      <c r="BI19" s="111"/>
      <c r="BJ19" s="111"/>
      <c r="BK19" s="111"/>
      <c r="BL19" s="111"/>
      <c r="BM19" s="111"/>
      <c r="BN19" s="112"/>
      <c r="BO19" s="113">
        <v>0</v>
      </c>
      <c r="BP19" s="114"/>
      <c r="BQ19" s="114"/>
      <c r="BR19" s="114"/>
      <c r="BS19" s="114"/>
      <c r="BT19" s="114"/>
      <c r="BU19" s="114"/>
      <c r="BV19" s="114"/>
      <c r="BW19" s="114"/>
      <c r="BX19" s="115"/>
      <c r="BY19" s="116">
        <v>0</v>
      </c>
      <c r="BZ19" s="117"/>
      <c r="CA19" s="117"/>
      <c r="CB19" s="117"/>
      <c r="CC19" s="117"/>
      <c r="CD19" s="117"/>
      <c r="CE19" s="117"/>
      <c r="CF19" s="117"/>
      <c r="CG19" s="117"/>
      <c r="CH19" s="118"/>
      <c r="CI19" s="119"/>
      <c r="CJ19" s="120"/>
      <c r="CK19" s="120"/>
      <c r="CL19" s="120"/>
      <c r="CM19" s="120"/>
      <c r="CN19" s="120"/>
      <c r="CO19" s="120"/>
      <c r="CP19" s="120"/>
      <c r="CQ19" s="120"/>
      <c r="CR19" s="120"/>
      <c r="CS19" s="120"/>
      <c r="CT19" s="120"/>
      <c r="CU19" s="120"/>
      <c r="CV19" s="120"/>
      <c r="CW19" s="120"/>
      <c r="CX19" s="120"/>
      <c r="CY19" s="120"/>
      <c r="CZ19" s="120"/>
      <c r="DA19" s="121"/>
    </row>
    <row r="20" spans="1:129" s="5" customFormat="1" ht="16.5" customHeight="1" x14ac:dyDescent="0.25">
      <c r="A20" s="131"/>
      <c r="B20" s="132"/>
      <c r="C20" s="132"/>
      <c r="D20" s="132"/>
      <c r="E20" s="132"/>
      <c r="F20" s="132"/>
      <c r="G20" s="133"/>
      <c r="H20" s="8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  <c r="BC20" s="140"/>
      <c r="BD20" s="110" t="s">
        <v>131</v>
      </c>
      <c r="BE20" s="111"/>
      <c r="BF20" s="111"/>
      <c r="BG20" s="111"/>
      <c r="BH20" s="111"/>
      <c r="BI20" s="111"/>
      <c r="BJ20" s="111"/>
      <c r="BK20" s="111"/>
      <c r="BL20" s="111"/>
      <c r="BM20" s="111"/>
      <c r="BN20" s="112"/>
      <c r="BO20" s="113">
        <v>0</v>
      </c>
      <c r="BP20" s="114"/>
      <c r="BQ20" s="114"/>
      <c r="BR20" s="114"/>
      <c r="BS20" s="114"/>
      <c r="BT20" s="114"/>
      <c r="BU20" s="114"/>
      <c r="BV20" s="114"/>
      <c r="BW20" s="114"/>
      <c r="BX20" s="115"/>
      <c r="BY20" s="116">
        <v>0</v>
      </c>
      <c r="BZ20" s="117"/>
      <c r="CA20" s="117"/>
      <c r="CB20" s="117"/>
      <c r="CC20" s="117"/>
      <c r="CD20" s="117"/>
      <c r="CE20" s="117"/>
      <c r="CF20" s="117"/>
      <c r="CG20" s="117"/>
      <c r="CH20" s="118"/>
      <c r="CI20" s="119"/>
      <c r="CJ20" s="120"/>
      <c r="CK20" s="120"/>
      <c r="CL20" s="120"/>
      <c r="CM20" s="120"/>
      <c r="CN20" s="120"/>
      <c r="CO20" s="120"/>
      <c r="CP20" s="120"/>
      <c r="CQ20" s="120"/>
      <c r="CR20" s="120"/>
      <c r="CS20" s="120"/>
      <c r="CT20" s="120"/>
      <c r="CU20" s="120"/>
      <c r="CV20" s="120"/>
      <c r="CW20" s="120"/>
      <c r="CX20" s="120"/>
      <c r="CY20" s="120"/>
      <c r="CZ20" s="120"/>
      <c r="DA20" s="121"/>
    </row>
    <row r="21" spans="1:129" s="5" customFormat="1" ht="16.5" customHeight="1" x14ac:dyDescent="0.25">
      <c r="A21" s="134"/>
      <c r="B21" s="135"/>
      <c r="C21" s="135"/>
      <c r="D21" s="135"/>
      <c r="E21" s="135"/>
      <c r="F21" s="135"/>
      <c r="G21" s="136"/>
      <c r="H21" s="9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2"/>
      <c r="BD21" s="110" t="s">
        <v>79</v>
      </c>
      <c r="BE21" s="111"/>
      <c r="BF21" s="111"/>
      <c r="BG21" s="111"/>
      <c r="BH21" s="111"/>
      <c r="BI21" s="111"/>
      <c r="BJ21" s="111"/>
      <c r="BK21" s="111"/>
      <c r="BL21" s="111"/>
      <c r="BM21" s="111"/>
      <c r="BN21" s="112"/>
      <c r="BO21" s="113">
        <v>0</v>
      </c>
      <c r="BP21" s="114"/>
      <c r="BQ21" s="114"/>
      <c r="BR21" s="114"/>
      <c r="BS21" s="114"/>
      <c r="BT21" s="114"/>
      <c r="BU21" s="114"/>
      <c r="BV21" s="114"/>
      <c r="BW21" s="114"/>
      <c r="BX21" s="115"/>
      <c r="BY21" s="116">
        <v>0</v>
      </c>
      <c r="BZ21" s="117"/>
      <c r="CA21" s="117"/>
      <c r="CB21" s="117"/>
      <c r="CC21" s="117"/>
      <c r="CD21" s="117"/>
      <c r="CE21" s="117"/>
      <c r="CF21" s="117"/>
      <c r="CG21" s="117"/>
      <c r="CH21" s="118"/>
      <c r="CI21" s="119"/>
      <c r="CJ21" s="120"/>
      <c r="CK21" s="120"/>
      <c r="CL21" s="120"/>
      <c r="CM21" s="120"/>
      <c r="CN21" s="120"/>
      <c r="CO21" s="120"/>
      <c r="CP21" s="120"/>
      <c r="CQ21" s="120"/>
      <c r="CR21" s="120"/>
      <c r="CS21" s="120"/>
      <c r="CT21" s="120"/>
      <c r="CU21" s="120"/>
      <c r="CV21" s="120"/>
      <c r="CW21" s="120"/>
      <c r="CX21" s="120"/>
      <c r="CY21" s="120"/>
      <c r="CZ21" s="120"/>
      <c r="DA21" s="121"/>
    </row>
    <row r="22" spans="1:129" s="5" customFormat="1" ht="30" customHeight="1" x14ac:dyDescent="0.25">
      <c r="A22" s="122" t="s">
        <v>132</v>
      </c>
      <c r="B22" s="123"/>
      <c r="C22" s="123"/>
      <c r="D22" s="123"/>
      <c r="E22" s="123"/>
      <c r="F22" s="123"/>
      <c r="G22" s="124"/>
      <c r="H22" s="6"/>
      <c r="I22" s="120" t="s">
        <v>133</v>
      </c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0"/>
      <c r="BA22" s="120"/>
      <c r="BB22" s="120"/>
      <c r="BC22" s="121"/>
      <c r="BD22" s="110" t="s">
        <v>5</v>
      </c>
      <c r="BE22" s="111"/>
      <c r="BF22" s="111"/>
      <c r="BG22" s="111"/>
      <c r="BH22" s="111"/>
      <c r="BI22" s="111"/>
      <c r="BJ22" s="111"/>
      <c r="BK22" s="111"/>
      <c r="BL22" s="111"/>
      <c r="BM22" s="111"/>
      <c r="BN22" s="112"/>
      <c r="BO22" s="113"/>
      <c r="BP22" s="114"/>
      <c r="BQ22" s="114"/>
      <c r="BR22" s="114"/>
      <c r="BS22" s="114"/>
      <c r="BT22" s="114"/>
      <c r="BU22" s="114"/>
      <c r="BV22" s="114"/>
      <c r="BW22" s="114"/>
      <c r="BX22" s="115"/>
      <c r="BY22" s="116"/>
      <c r="BZ22" s="117"/>
      <c r="CA22" s="117"/>
      <c r="CB22" s="117"/>
      <c r="CC22" s="117"/>
      <c r="CD22" s="117"/>
      <c r="CE22" s="117"/>
      <c r="CF22" s="117"/>
      <c r="CG22" s="117"/>
      <c r="CH22" s="118"/>
      <c r="CI22" s="119"/>
      <c r="CJ22" s="120"/>
      <c r="CK22" s="120"/>
      <c r="CL22" s="120"/>
      <c r="CM22" s="120"/>
      <c r="CN22" s="120"/>
      <c r="CO22" s="120"/>
      <c r="CP22" s="120"/>
      <c r="CQ22" s="120"/>
      <c r="CR22" s="120"/>
      <c r="CS22" s="120"/>
      <c r="CT22" s="120"/>
      <c r="CU22" s="120"/>
      <c r="CV22" s="120"/>
      <c r="CW22" s="120"/>
      <c r="CX22" s="120"/>
      <c r="CY22" s="120"/>
      <c r="CZ22" s="120"/>
      <c r="DA22" s="121"/>
    </row>
    <row r="23" spans="1:129" s="5" customFormat="1" ht="16.5" customHeight="1" x14ac:dyDescent="0.25">
      <c r="A23" s="128" t="s">
        <v>134</v>
      </c>
      <c r="B23" s="129"/>
      <c r="C23" s="129"/>
      <c r="D23" s="129"/>
      <c r="E23" s="129"/>
      <c r="F23" s="129"/>
      <c r="G23" s="130"/>
      <c r="H23" s="7"/>
      <c r="I23" s="137" t="s">
        <v>135</v>
      </c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137"/>
      <c r="AL23" s="137"/>
      <c r="AM23" s="137"/>
      <c r="AN23" s="137"/>
      <c r="AO23" s="137"/>
      <c r="AP23" s="137"/>
      <c r="AQ23" s="137"/>
      <c r="AR23" s="137"/>
      <c r="AS23" s="137"/>
      <c r="AT23" s="137"/>
      <c r="AU23" s="137"/>
      <c r="AV23" s="137"/>
      <c r="AW23" s="137"/>
      <c r="AX23" s="137"/>
      <c r="AY23" s="137"/>
      <c r="AZ23" s="137"/>
      <c r="BA23" s="137"/>
      <c r="BB23" s="137"/>
      <c r="BC23" s="138"/>
      <c r="BD23" s="110" t="s">
        <v>5</v>
      </c>
      <c r="BE23" s="111"/>
      <c r="BF23" s="111"/>
      <c r="BG23" s="111"/>
      <c r="BH23" s="111"/>
      <c r="BI23" s="111"/>
      <c r="BJ23" s="111"/>
      <c r="BK23" s="111"/>
      <c r="BL23" s="111"/>
      <c r="BM23" s="111"/>
      <c r="BN23" s="112"/>
      <c r="BO23" s="143"/>
      <c r="BP23" s="144"/>
      <c r="BQ23" s="144"/>
      <c r="BR23" s="144"/>
      <c r="BS23" s="144"/>
      <c r="BT23" s="144"/>
      <c r="BU23" s="144"/>
      <c r="BV23" s="144"/>
      <c r="BW23" s="144"/>
      <c r="BX23" s="145"/>
      <c r="BY23" s="146"/>
      <c r="BZ23" s="147"/>
      <c r="CA23" s="147"/>
      <c r="CB23" s="147"/>
      <c r="CC23" s="147"/>
      <c r="CD23" s="147"/>
      <c r="CE23" s="147"/>
      <c r="CF23" s="147"/>
      <c r="CG23" s="147"/>
      <c r="CH23" s="148"/>
      <c r="CI23" s="119"/>
      <c r="CJ23" s="120"/>
      <c r="CK23" s="120"/>
      <c r="CL23" s="120"/>
      <c r="CM23" s="120"/>
      <c r="CN23" s="120"/>
      <c r="CO23" s="120"/>
      <c r="CP23" s="120"/>
      <c r="CQ23" s="120"/>
      <c r="CR23" s="120"/>
      <c r="CS23" s="120"/>
      <c r="CT23" s="120"/>
      <c r="CU23" s="120"/>
      <c r="CV23" s="120"/>
      <c r="CW23" s="120"/>
      <c r="CX23" s="120"/>
      <c r="CY23" s="120"/>
      <c r="CZ23" s="120"/>
      <c r="DA23" s="121"/>
    </row>
    <row r="24" spans="1:129" s="5" customFormat="1" ht="16.5" customHeight="1" x14ac:dyDescent="0.25">
      <c r="A24" s="131"/>
      <c r="B24" s="132"/>
      <c r="C24" s="132"/>
      <c r="D24" s="132"/>
      <c r="E24" s="132"/>
      <c r="F24" s="132"/>
      <c r="G24" s="133"/>
      <c r="H24" s="8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  <c r="BC24" s="140"/>
      <c r="BD24" s="110" t="s">
        <v>131</v>
      </c>
      <c r="BE24" s="111"/>
      <c r="BF24" s="111"/>
      <c r="BG24" s="111"/>
      <c r="BH24" s="111"/>
      <c r="BI24" s="111"/>
      <c r="BJ24" s="111"/>
      <c r="BK24" s="111"/>
      <c r="BL24" s="111"/>
      <c r="BM24" s="111"/>
      <c r="BN24" s="112"/>
      <c r="BO24" s="143"/>
      <c r="BP24" s="144"/>
      <c r="BQ24" s="144"/>
      <c r="BR24" s="144"/>
      <c r="BS24" s="144"/>
      <c r="BT24" s="144"/>
      <c r="BU24" s="144"/>
      <c r="BV24" s="144"/>
      <c r="BW24" s="144"/>
      <c r="BX24" s="145"/>
      <c r="BY24" s="146"/>
      <c r="BZ24" s="147"/>
      <c r="CA24" s="147"/>
      <c r="CB24" s="147"/>
      <c r="CC24" s="147"/>
      <c r="CD24" s="147"/>
      <c r="CE24" s="147"/>
      <c r="CF24" s="147"/>
      <c r="CG24" s="147"/>
      <c r="CH24" s="148"/>
      <c r="CI24" s="119"/>
      <c r="CJ24" s="120"/>
      <c r="CK24" s="120"/>
      <c r="CL24" s="120"/>
      <c r="CM24" s="120"/>
      <c r="CN24" s="120"/>
      <c r="CO24" s="120"/>
      <c r="CP24" s="120"/>
      <c r="CQ24" s="120"/>
      <c r="CR24" s="120"/>
      <c r="CS24" s="120"/>
      <c r="CT24" s="120"/>
      <c r="CU24" s="120"/>
      <c r="CV24" s="120"/>
      <c r="CW24" s="120"/>
      <c r="CX24" s="120"/>
      <c r="CY24" s="120"/>
      <c r="CZ24" s="120"/>
      <c r="DA24" s="121"/>
    </row>
    <row r="25" spans="1:129" s="5" customFormat="1" ht="16.5" customHeight="1" x14ac:dyDescent="0.25">
      <c r="A25" s="134"/>
      <c r="B25" s="135"/>
      <c r="C25" s="135"/>
      <c r="D25" s="135"/>
      <c r="E25" s="135"/>
      <c r="F25" s="135"/>
      <c r="G25" s="136"/>
      <c r="H25" s="9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2"/>
      <c r="BD25" s="110" t="s">
        <v>79</v>
      </c>
      <c r="BE25" s="111"/>
      <c r="BF25" s="111"/>
      <c r="BG25" s="111"/>
      <c r="BH25" s="111"/>
      <c r="BI25" s="111"/>
      <c r="BJ25" s="111"/>
      <c r="BK25" s="111"/>
      <c r="BL25" s="111"/>
      <c r="BM25" s="111"/>
      <c r="BN25" s="112"/>
      <c r="BO25" s="143"/>
      <c r="BP25" s="144"/>
      <c r="BQ25" s="144"/>
      <c r="BR25" s="144"/>
      <c r="BS25" s="144"/>
      <c r="BT25" s="144"/>
      <c r="BU25" s="144"/>
      <c r="BV25" s="144"/>
      <c r="BW25" s="144"/>
      <c r="BX25" s="145"/>
      <c r="BY25" s="146"/>
      <c r="BZ25" s="147"/>
      <c r="CA25" s="147"/>
      <c r="CB25" s="147"/>
      <c r="CC25" s="147"/>
      <c r="CD25" s="147"/>
      <c r="CE25" s="147"/>
      <c r="CF25" s="147"/>
      <c r="CG25" s="147"/>
      <c r="CH25" s="148"/>
      <c r="CI25" s="119"/>
      <c r="CJ25" s="120"/>
      <c r="CK25" s="120"/>
      <c r="CL25" s="120"/>
      <c r="CM25" s="120"/>
      <c r="CN25" s="120"/>
      <c r="CO25" s="120"/>
      <c r="CP25" s="120"/>
      <c r="CQ25" s="120"/>
      <c r="CR25" s="120"/>
      <c r="CS25" s="120"/>
      <c r="CT25" s="120"/>
      <c r="CU25" s="120"/>
      <c r="CV25" s="120"/>
      <c r="CW25" s="120"/>
      <c r="CX25" s="120"/>
      <c r="CY25" s="120"/>
      <c r="CZ25" s="120"/>
      <c r="DA25" s="121"/>
    </row>
    <row r="26" spans="1:129" s="5" customFormat="1" ht="16.5" customHeight="1" x14ac:dyDescent="0.25">
      <c r="A26" s="128" t="s">
        <v>136</v>
      </c>
      <c r="B26" s="129"/>
      <c r="C26" s="129"/>
      <c r="D26" s="129"/>
      <c r="E26" s="129"/>
      <c r="F26" s="129"/>
      <c r="G26" s="130"/>
      <c r="H26" s="7"/>
      <c r="I26" s="137" t="s">
        <v>137</v>
      </c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  <c r="AV26" s="137"/>
      <c r="AW26" s="137"/>
      <c r="AX26" s="137"/>
      <c r="AY26" s="137"/>
      <c r="AZ26" s="137"/>
      <c r="BA26" s="137"/>
      <c r="BB26" s="137"/>
      <c r="BC26" s="138"/>
      <c r="BD26" s="110" t="s">
        <v>5</v>
      </c>
      <c r="BE26" s="111"/>
      <c r="BF26" s="111"/>
      <c r="BG26" s="111"/>
      <c r="BH26" s="111"/>
      <c r="BI26" s="111"/>
      <c r="BJ26" s="111"/>
      <c r="BK26" s="111"/>
      <c r="BL26" s="111"/>
      <c r="BM26" s="111"/>
      <c r="BN26" s="112"/>
      <c r="BO26" s="143"/>
      <c r="BP26" s="144"/>
      <c r="BQ26" s="144"/>
      <c r="BR26" s="144"/>
      <c r="BS26" s="144"/>
      <c r="BT26" s="144"/>
      <c r="BU26" s="144"/>
      <c r="BV26" s="144"/>
      <c r="BW26" s="144"/>
      <c r="BX26" s="145"/>
      <c r="BY26" s="146"/>
      <c r="BZ26" s="147"/>
      <c r="CA26" s="147"/>
      <c r="CB26" s="147"/>
      <c r="CC26" s="147"/>
      <c r="CD26" s="147"/>
      <c r="CE26" s="147"/>
      <c r="CF26" s="147"/>
      <c r="CG26" s="147"/>
      <c r="CH26" s="148"/>
      <c r="CI26" s="119"/>
      <c r="CJ26" s="120"/>
      <c r="CK26" s="120"/>
      <c r="CL26" s="120"/>
      <c r="CM26" s="120"/>
      <c r="CN26" s="120"/>
      <c r="CO26" s="120"/>
      <c r="CP26" s="120"/>
      <c r="CQ26" s="120"/>
      <c r="CR26" s="120"/>
      <c r="CS26" s="120"/>
      <c r="CT26" s="120"/>
      <c r="CU26" s="120"/>
      <c r="CV26" s="120"/>
      <c r="CW26" s="120"/>
      <c r="CX26" s="120"/>
      <c r="CY26" s="120"/>
      <c r="CZ26" s="120"/>
      <c r="DA26" s="121"/>
    </row>
    <row r="27" spans="1:129" s="5" customFormat="1" ht="16.5" customHeight="1" x14ac:dyDescent="0.25">
      <c r="A27" s="131"/>
      <c r="B27" s="132"/>
      <c r="C27" s="132"/>
      <c r="D27" s="132"/>
      <c r="E27" s="132"/>
      <c r="F27" s="132"/>
      <c r="G27" s="133"/>
      <c r="H27" s="8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  <c r="AL27" s="139"/>
      <c r="AM27" s="139"/>
      <c r="AN27" s="139"/>
      <c r="AO27" s="139"/>
      <c r="AP27" s="139"/>
      <c r="AQ27" s="139"/>
      <c r="AR27" s="139"/>
      <c r="AS27" s="139"/>
      <c r="AT27" s="139"/>
      <c r="AU27" s="139"/>
      <c r="AV27" s="139"/>
      <c r="AW27" s="139"/>
      <c r="AX27" s="139"/>
      <c r="AY27" s="139"/>
      <c r="AZ27" s="139"/>
      <c r="BA27" s="139"/>
      <c r="BB27" s="139"/>
      <c r="BC27" s="140"/>
      <c r="BD27" s="110" t="s">
        <v>131</v>
      </c>
      <c r="BE27" s="111"/>
      <c r="BF27" s="111"/>
      <c r="BG27" s="111"/>
      <c r="BH27" s="111"/>
      <c r="BI27" s="111"/>
      <c r="BJ27" s="111"/>
      <c r="BK27" s="111"/>
      <c r="BL27" s="111"/>
      <c r="BM27" s="111"/>
      <c r="BN27" s="112"/>
      <c r="BO27" s="143"/>
      <c r="BP27" s="144"/>
      <c r="BQ27" s="144"/>
      <c r="BR27" s="144"/>
      <c r="BS27" s="144"/>
      <c r="BT27" s="144"/>
      <c r="BU27" s="144"/>
      <c r="BV27" s="144"/>
      <c r="BW27" s="144"/>
      <c r="BX27" s="145"/>
      <c r="BY27" s="146"/>
      <c r="BZ27" s="147"/>
      <c r="CA27" s="147"/>
      <c r="CB27" s="147"/>
      <c r="CC27" s="147"/>
      <c r="CD27" s="147"/>
      <c r="CE27" s="147"/>
      <c r="CF27" s="147"/>
      <c r="CG27" s="147"/>
      <c r="CH27" s="148"/>
      <c r="CI27" s="119"/>
      <c r="CJ27" s="120"/>
      <c r="CK27" s="120"/>
      <c r="CL27" s="120"/>
      <c r="CM27" s="120"/>
      <c r="CN27" s="120"/>
      <c r="CO27" s="120"/>
      <c r="CP27" s="120"/>
      <c r="CQ27" s="120"/>
      <c r="CR27" s="120"/>
      <c r="CS27" s="120"/>
      <c r="CT27" s="120"/>
      <c r="CU27" s="120"/>
      <c r="CV27" s="120"/>
      <c r="CW27" s="120"/>
      <c r="CX27" s="120"/>
      <c r="CY27" s="120"/>
      <c r="CZ27" s="120"/>
      <c r="DA27" s="121"/>
    </row>
    <row r="28" spans="1:129" s="5" customFormat="1" ht="16.5" customHeight="1" x14ac:dyDescent="0.25">
      <c r="A28" s="134"/>
      <c r="B28" s="135"/>
      <c r="C28" s="135"/>
      <c r="D28" s="135"/>
      <c r="E28" s="135"/>
      <c r="F28" s="135"/>
      <c r="G28" s="136"/>
      <c r="H28" s="9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2"/>
      <c r="BD28" s="110" t="s">
        <v>79</v>
      </c>
      <c r="BE28" s="111"/>
      <c r="BF28" s="111"/>
      <c r="BG28" s="111"/>
      <c r="BH28" s="111"/>
      <c r="BI28" s="111"/>
      <c r="BJ28" s="111"/>
      <c r="BK28" s="111"/>
      <c r="BL28" s="111"/>
      <c r="BM28" s="111"/>
      <c r="BN28" s="112"/>
      <c r="BO28" s="143"/>
      <c r="BP28" s="144"/>
      <c r="BQ28" s="144"/>
      <c r="BR28" s="144"/>
      <c r="BS28" s="144"/>
      <c r="BT28" s="144"/>
      <c r="BU28" s="144"/>
      <c r="BV28" s="144"/>
      <c r="BW28" s="144"/>
      <c r="BX28" s="145"/>
      <c r="BY28" s="146"/>
      <c r="BZ28" s="147"/>
      <c r="CA28" s="147"/>
      <c r="CB28" s="147"/>
      <c r="CC28" s="147"/>
      <c r="CD28" s="147"/>
      <c r="CE28" s="147"/>
      <c r="CF28" s="147"/>
      <c r="CG28" s="147"/>
      <c r="CH28" s="148"/>
      <c r="CI28" s="119"/>
      <c r="CJ28" s="120"/>
      <c r="CK28" s="120"/>
      <c r="CL28" s="120"/>
      <c r="CM28" s="120"/>
      <c r="CN28" s="120"/>
      <c r="CO28" s="120"/>
      <c r="CP28" s="120"/>
      <c r="CQ28" s="120"/>
      <c r="CR28" s="120"/>
      <c r="CS28" s="120"/>
      <c r="CT28" s="120"/>
      <c r="CU28" s="120"/>
      <c r="CV28" s="120"/>
      <c r="CW28" s="120"/>
      <c r="CX28" s="120"/>
      <c r="CY28" s="120"/>
      <c r="CZ28" s="120"/>
      <c r="DA28" s="121"/>
    </row>
    <row r="29" spans="1:129" s="5" customFormat="1" ht="16.5" customHeight="1" x14ac:dyDescent="0.25">
      <c r="A29" s="128" t="s">
        <v>138</v>
      </c>
      <c r="B29" s="129"/>
      <c r="C29" s="129"/>
      <c r="D29" s="129"/>
      <c r="E29" s="129"/>
      <c r="F29" s="129"/>
      <c r="G29" s="130"/>
      <c r="H29" s="7"/>
      <c r="I29" s="137" t="s">
        <v>139</v>
      </c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  <c r="BA29" s="137"/>
      <c r="BB29" s="137"/>
      <c r="BC29" s="138"/>
      <c r="BD29" s="110" t="s">
        <v>5</v>
      </c>
      <c r="BE29" s="111"/>
      <c r="BF29" s="111"/>
      <c r="BG29" s="111"/>
      <c r="BH29" s="111"/>
      <c r="BI29" s="111"/>
      <c r="BJ29" s="111"/>
      <c r="BK29" s="111"/>
      <c r="BL29" s="111"/>
      <c r="BM29" s="111"/>
      <c r="BN29" s="112"/>
      <c r="BO29" s="143"/>
      <c r="BP29" s="144"/>
      <c r="BQ29" s="144"/>
      <c r="BR29" s="144"/>
      <c r="BS29" s="144"/>
      <c r="BT29" s="144"/>
      <c r="BU29" s="144"/>
      <c r="BV29" s="144"/>
      <c r="BW29" s="144"/>
      <c r="BX29" s="145"/>
      <c r="BY29" s="146"/>
      <c r="BZ29" s="147"/>
      <c r="CA29" s="147"/>
      <c r="CB29" s="147"/>
      <c r="CC29" s="147"/>
      <c r="CD29" s="147"/>
      <c r="CE29" s="147"/>
      <c r="CF29" s="147"/>
      <c r="CG29" s="147"/>
      <c r="CH29" s="148"/>
      <c r="CI29" s="119"/>
      <c r="CJ29" s="120"/>
      <c r="CK29" s="120"/>
      <c r="CL29" s="120"/>
      <c r="CM29" s="120"/>
      <c r="CN29" s="120"/>
      <c r="CO29" s="120"/>
      <c r="CP29" s="120"/>
      <c r="CQ29" s="120"/>
      <c r="CR29" s="120"/>
      <c r="CS29" s="120"/>
      <c r="CT29" s="120"/>
      <c r="CU29" s="120"/>
      <c r="CV29" s="120"/>
      <c r="CW29" s="120"/>
      <c r="CX29" s="120"/>
      <c r="CY29" s="120"/>
      <c r="CZ29" s="120"/>
      <c r="DA29" s="121"/>
      <c r="DP29" s="107"/>
      <c r="DQ29" s="107"/>
      <c r="DR29" s="107"/>
      <c r="DS29" s="107"/>
      <c r="DT29" s="107"/>
      <c r="DU29" s="107"/>
      <c r="DV29" s="107"/>
      <c r="DW29" s="107"/>
      <c r="DX29" s="107"/>
      <c r="DY29" s="107"/>
    </row>
    <row r="30" spans="1:129" s="5" customFormat="1" ht="16.5" customHeight="1" x14ac:dyDescent="0.25">
      <c r="A30" s="131"/>
      <c r="B30" s="132"/>
      <c r="C30" s="132"/>
      <c r="D30" s="132"/>
      <c r="E30" s="132"/>
      <c r="F30" s="132"/>
      <c r="G30" s="133"/>
      <c r="H30" s="8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39"/>
      <c r="AO30" s="139"/>
      <c r="AP30" s="139"/>
      <c r="AQ30" s="139"/>
      <c r="AR30" s="139"/>
      <c r="AS30" s="139"/>
      <c r="AT30" s="139"/>
      <c r="AU30" s="139"/>
      <c r="AV30" s="139"/>
      <c r="AW30" s="139"/>
      <c r="AX30" s="139"/>
      <c r="AY30" s="139"/>
      <c r="AZ30" s="139"/>
      <c r="BA30" s="139"/>
      <c r="BB30" s="139"/>
      <c r="BC30" s="140"/>
      <c r="BD30" s="110" t="s">
        <v>131</v>
      </c>
      <c r="BE30" s="111"/>
      <c r="BF30" s="111"/>
      <c r="BG30" s="111"/>
      <c r="BH30" s="111"/>
      <c r="BI30" s="111"/>
      <c r="BJ30" s="111"/>
      <c r="BK30" s="111"/>
      <c r="BL30" s="111"/>
      <c r="BM30" s="111"/>
      <c r="BN30" s="112"/>
      <c r="BO30" s="143"/>
      <c r="BP30" s="144"/>
      <c r="BQ30" s="144"/>
      <c r="BR30" s="144"/>
      <c r="BS30" s="144"/>
      <c r="BT30" s="144"/>
      <c r="BU30" s="144"/>
      <c r="BV30" s="144"/>
      <c r="BW30" s="144"/>
      <c r="BX30" s="145"/>
      <c r="BY30" s="146"/>
      <c r="BZ30" s="147"/>
      <c r="CA30" s="147"/>
      <c r="CB30" s="147"/>
      <c r="CC30" s="147"/>
      <c r="CD30" s="147"/>
      <c r="CE30" s="147"/>
      <c r="CF30" s="147"/>
      <c r="CG30" s="147"/>
      <c r="CH30" s="148"/>
      <c r="CI30" s="119"/>
      <c r="CJ30" s="120"/>
      <c r="CK30" s="120"/>
      <c r="CL30" s="120"/>
      <c r="CM30" s="120"/>
      <c r="CN30" s="120"/>
      <c r="CO30" s="120"/>
      <c r="CP30" s="120"/>
      <c r="CQ30" s="120"/>
      <c r="CR30" s="120"/>
      <c r="CS30" s="120"/>
      <c r="CT30" s="120"/>
      <c r="CU30" s="120"/>
      <c r="CV30" s="120"/>
      <c r="CW30" s="120"/>
      <c r="CX30" s="120"/>
      <c r="CY30" s="120"/>
      <c r="CZ30" s="120"/>
      <c r="DA30" s="121"/>
    </row>
    <row r="31" spans="1:129" s="5" customFormat="1" ht="16.5" customHeight="1" x14ac:dyDescent="0.25">
      <c r="A31" s="134"/>
      <c r="B31" s="135"/>
      <c r="C31" s="135"/>
      <c r="D31" s="135"/>
      <c r="E31" s="135"/>
      <c r="F31" s="135"/>
      <c r="G31" s="136"/>
      <c r="H31" s="9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  <c r="AR31" s="141"/>
      <c r="AS31" s="141"/>
      <c r="AT31" s="141"/>
      <c r="AU31" s="141"/>
      <c r="AV31" s="141"/>
      <c r="AW31" s="141"/>
      <c r="AX31" s="141"/>
      <c r="AY31" s="141"/>
      <c r="AZ31" s="141"/>
      <c r="BA31" s="141"/>
      <c r="BB31" s="141"/>
      <c r="BC31" s="142"/>
      <c r="BD31" s="110" t="s">
        <v>79</v>
      </c>
      <c r="BE31" s="111"/>
      <c r="BF31" s="111"/>
      <c r="BG31" s="111"/>
      <c r="BH31" s="111"/>
      <c r="BI31" s="111"/>
      <c r="BJ31" s="111"/>
      <c r="BK31" s="111"/>
      <c r="BL31" s="111"/>
      <c r="BM31" s="111"/>
      <c r="BN31" s="112"/>
      <c r="BO31" s="143"/>
      <c r="BP31" s="144"/>
      <c r="BQ31" s="144"/>
      <c r="BR31" s="144"/>
      <c r="BS31" s="144"/>
      <c r="BT31" s="144"/>
      <c r="BU31" s="144"/>
      <c r="BV31" s="144"/>
      <c r="BW31" s="144"/>
      <c r="BX31" s="145"/>
      <c r="BY31" s="146"/>
      <c r="BZ31" s="147"/>
      <c r="CA31" s="147"/>
      <c r="CB31" s="147"/>
      <c r="CC31" s="147"/>
      <c r="CD31" s="147"/>
      <c r="CE31" s="147"/>
      <c r="CF31" s="147"/>
      <c r="CG31" s="147"/>
      <c r="CH31" s="148"/>
      <c r="CI31" s="119"/>
      <c r="CJ31" s="120"/>
      <c r="CK31" s="120"/>
      <c r="CL31" s="120"/>
      <c r="CM31" s="120"/>
      <c r="CN31" s="120"/>
      <c r="CO31" s="120"/>
      <c r="CP31" s="120"/>
      <c r="CQ31" s="120"/>
      <c r="CR31" s="120"/>
      <c r="CS31" s="120"/>
      <c r="CT31" s="120"/>
      <c r="CU31" s="120"/>
      <c r="CV31" s="120"/>
      <c r="CW31" s="120"/>
      <c r="CX31" s="120"/>
      <c r="CY31" s="120"/>
      <c r="CZ31" s="120"/>
      <c r="DA31" s="121"/>
    </row>
    <row r="32" spans="1:129" s="5" customFormat="1" ht="16.5" customHeight="1" x14ac:dyDescent="0.25">
      <c r="A32" s="128" t="s">
        <v>140</v>
      </c>
      <c r="B32" s="129"/>
      <c r="C32" s="129"/>
      <c r="D32" s="129"/>
      <c r="E32" s="129"/>
      <c r="F32" s="129"/>
      <c r="G32" s="130"/>
      <c r="H32" s="7"/>
      <c r="I32" s="137" t="s">
        <v>141</v>
      </c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  <c r="AQ32" s="137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138"/>
      <c r="BD32" s="110" t="s">
        <v>5</v>
      </c>
      <c r="BE32" s="111"/>
      <c r="BF32" s="111"/>
      <c r="BG32" s="111"/>
      <c r="BH32" s="111"/>
      <c r="BI32" s="111"/>
      <c r="BJ32" s="111"/>
      <c r="BK32" s="111"/>
      <c r="BL32" s="111"/>
      <c r="BM32" s="111"/>
      <c r="BN32" s="112"/>
      <c r="BO32" s="143"/>
      <c r="BP32" s="144"/>
      <c r="BQ32" s="144"/>
      <c r="BR32" s="144"/>
      <c r="BS32" s="144"/>
      <c r="BT32" s="144"/>
      <c r="BU32" s="144"/>
      <c r="BV32" s="144"/>
      <c r="BW32" s="144"/>
      <c r="BX32" s="145"/>
      <c r="BY32" s="146"/>
      <c r="BZ32" s="147"/>
      <c r="CA32" s="147"/>
      <c r="CB32" s="147"/>
      <c r="CC32" s="147"/>
      <c r="CD32" s="147"/>
      <c r="CE32" s="147"/>
      <c r="CF32" s="147"/>
      <c r="CG32" s="147"/>
      <c r="CH32" s="148"/>
      <c r="CI32" s="119"/>
      <c r="CJ32" s="120"/>
      <c r="CK32" s="120"/>
      <c r="CL32" s="120"/>
      <c r="CM32" s="120"/>
      <c r="CN32" s="120"/>
      <c r="CO32" s="120"/>
      <c r="CP32" s="120"/>
      <c r="CQ32" s="120"/>
      <c r="CR32" s="120"/>
      <c r="CS32" s="120"/>
      <c r="CT32" s="120"/>
      <c r="CU32" s="120"/>
      <c r="CV32" s="120"/>
      <c r="CW32" s="120"/>
      <c r="CX32" s="120"/>
      <c r="CY32" s="120"/>
      <c r="CZ32" s="120"/>
      <c r="DA32" s="121"/>
    </row>
    <row r="33" spans="1:127" s="5" customFormat="1" ht="16.5" customHeight="1" x14ac:dyDescent="0.25">
      <c r="A33" s="131"/>
      <c r="B33" s="132"/>
      <c r="C33" s="132"/>
      <c r="D33" s="132"/>
      <c r="E33" s="132"/>
      <c r="F33" s="132"/>
      <c r="G33" s="133"/>
      <c r="H33" s="8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39"/>
      <c r="AN33" s="139"/>
      <c r="AO33" s="139"/>
      <c r="AP33" s="139"/>
      <c r="AQ33" s="139"/>
      <c r="AR33" s="139"/>
      <c r="AS33" s="139"/>
      <c r="AT33" s="139"/>
      <c r="AU33" s="139"/>
      <c r="AV33" s="139"/>
      <c r="AW33" s="139"/>
      <c r="AX33" s="139"/>
      <c r="AY33" s="139"/>
      <c r="AZ33" s="139"/>
      <c r="BA33" s="139"/>
      <c r="BB33" s="139"/>
      <c r="BC33" s="140"/>
      <c r="BD33" s="110" t="s">
        <v>131</v>
      </c>
      <c r="BE33" s="111"/>
      <c r="BF33" s="111"/>
      <c r="BG33" s="111"/>
      <c r="BH33" s="111"/>
      <c r="BI33" s="111"/>
      <c r="BJ33" s="111"/>
      <c r="BK33" s="111"/>
      <c r="BL33" s="111"/>
      <c r="BM33" s="111"/>
      <c r="BN33" s="112"/>
      <c r="BO33" s="143"/>
      <c r="BP33" s="144"/>
      <c r="BQ33" s="144"/>
      <c r="BR33" s="144"/>
      <c r="BS33" s="144"/>
      <c r="BT33" s="144"/>
      <c r="BU33" s="144"/>
      <c r="BV33" s="144"/>
      <c r="BW33" s="144"/>
      <c r="BX33" s="145"/>
      <c r="BY33" s="146"/>
      <c r="BZ33" s="147"/>
      <c r="CA33" s="147"/>
      <c r="CB33" s="147"/>
      <c r="CC33" s="147"/>
      <c r="CD33" s="147"/>
      <c r="CE33" s="147"/>
      <c r="CF33" s="147"/>
      <c r="CG33" s="147"/>
      <c r="CH33" s="148"/>
      <c r="CI33" s="119"/>
      <c r="CJ33" s="120"/>
      <c r="CK33" s="120"/>
      <c r="CL33" s="120"/>
      <c r="CM33" s="120"/>
      <c r="CN33" s="120"/>
      <c r="CO33" s="120"/>
      <c r="CP33" s="120"/>
      <c r="CQ33" s="120"/>
      <c r="CR33" s="120"/>
      <c r="CS33" s="120"/>
      <c r="CT33" s="120"/>
      <c r="CU33" s="120"/>
      <c r="CV33" s="120"/>
      <c r="CW33" s="120"/>
      <c r="CX33" s="120"/>
      <c r="CY33" s="120"/>
      <c r="CZ33" s="120"/>
      <c r="DA33" s="121"/>
    </row>
    <row r="34" spans="1:127" s="5" customFormat="1" ht="16.5" customHeight="1" x14ac:dyDescent="0.25">
      <c r="A34" s="134"/>
      <c r="B34" s="135"/>
      <c r="C34" s="135"/>
      <c r="D34" s="135"/>
      <c r="E34" s="135"/>
      <c r="F34" s="135"/>
      <c r="G34" s="136"/>
      <c r="H34" s="9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1"/>
      <c r="BC34" s="142"/>
      <c r="BD34" s="110" t="s">
        <v>79</v>
      </c>
      <c r="BE34" s="111"/>
      <c r="BF34" s="111"/>
      <c r="BG34" s="111"/>
      <c r="BH34" s="111"/>
      <c r="BI34" s="111"/>
      <c r="BJ34" s="111"/>
      <c r="BK34" s="111"/>
      <c r="BL34" s="111"/>
      <c r="BM34" s="111"/>
      <c r="BN34" s="112"/>
      <c r="BO34" s="143"/>
      <c r="BP34" s="144"/>
      <c r="BQ34" s="144"/>
      <c r="BR34" s="144"/>
      <c r="BS34" s="144"/>
      <c r="BT34" s="144"/>
      <c r="BU34" s="144"/>
      <c r="BV34" s="144"/>
      <c r="BW34" s="144"/>
      <c r="BX34" s="145"/>
      <c r="BY34" s="146"/>
      <c r="BZ34" s="147"/>
      <c r="CA34" s="147"/>
      <c r="CB34" s="147"/>
      <c r="CC34" s="147"/>
      <c r="CD34" s="147"/>
      <c r="CE34" s="147"/>
      <c r="CF34" s="147"/>
      <c r="CG34" s="147"/>
      <c r="CH34" s="148"/>
      <c r="CI34" s="119"/>
      <c r="CJ34" s="120"/>
      <c r="CK34" s="120"/>
      <c r="CL34" s="120"/>
      <c r="CM34" s="120"/>
      <c r="CN34" s="120"/>
      <c r="CO34" s="120"/>
      <c r="CP34" s="120"/>
      <c r="CQ34" s="120"/>
      <c r="CR34" s="120"/>
      <c r="CS34" s="120"/>
      <c r="CT34" s="120"/>
      <c r="CU34" s="120"/>
      <c r="CV34" s="120"/>
      <c r="CW34" s="120"/>
      <c r="CX34" s="120"/>
      <c r="CY34" s="120"/>
      <c r="CZ34" s="120"/>
      <c r="DA34" s="121"/>
    </row>
    <row r="35" spans="1:127" s="5" customFormat="1" ht="16.5" customHeight="1" x14ac:dyDescent="0.25">
      <c r="A35" s="128" t="s">
        <v>72</v>
      </c>
      <c r="B35" s="129"/>
      <c r="C35" s="129"/>
      <c r="D35" s="129"/>
      <c r="E35" s="129"/>
      <c r="F35" s="129"/>
      <c r="G35" s="130"/>
      <c r="H35" s="7"/>
      <c r="I35" s="137" t="s">
        <v>142</v>
      </c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137"/>
      <c r="AJ35" s="137"/>
      <c r="AK35" s="137"/>
      <c r="AL35" s="137"/>
      <c r="AM35" s="137"/>
      <c r="AN35" s="137"/>
      <c r="AO35" s="137"/>
      <c r="AP35" s="137"/>
      <c r="AQ35" s="137"/>
      <c r="AR35" s="137"/>
      <c r="AS35" s="137"/>
      <c r="AT35" s="137"/>
      <c r="AU35" s="137"/>
      <c r="AV35" s="137"/>
      <c r="AW35" s="137"/>
      <c r="AX35" s="137"/>
      <c r="AY35" s="137"/>
      <c r="AZ35" s="137"/>
      <c r="BA35" s="137"/>
      <c r="BB35" s="137"/>
      <c r="BC35" s="138"/>
      <c r="BD35" s="110" t="s">
        <v>5</v>
      </c>
      <c r="BE35" s="111"/>
      <c r="BF35" s="111"/>
      <c r="BG35" s="111"/>
      <c r="BH35" s="111"/>
      <c r="BI35" s="111"/>
      <c r="BJ35" s="111"/>
      <c r="BK35" s="111"/>
      <c r="BL35" s="111"/>
      <c r="BM35" s="111"/>
      <c r="BN35" s="112"/>
      <c r="BO35" s="113">
        <v>0</v>
      </c>
      <c r="BP35" s="114"/>
      <c r="BQ35" s="114"/>
      <c r="BR35" s="114"/>
      <c r="BS35" s="114"/>
      <c r="BT35" s="114"/>
      <c r="BU35" s="114"/>
      <c r="BV35" s="114"/>
      <c r="BW35" s="114"/>
      <c r="BX35" s="115"/>
      <c r="BY35" s="116">
        <v>0</v>
      </c>
      <c r="BZ35" s="117"/>
      <c r="CA35" s="117"/>
      <c r="CB35" s="117"/>
      <c r="CC35" s="117"/>
      <c r="CD35" s="117"/>
      <c r="CE35" s="117"/>
      <c r="CF35" s="117"/>
      <c r="CG35" s="117"/>
      <c r="CH35" s="118"/>
      <c r="CI35" s="119"/>
      <c r="CJ35" s="120"/>
      <c r="CK35" s="120"/>
      <c r="CL35" s="120"/>
      <c r="CM35" s="120"/>
      <c r="CN35" s="120"/>
      <c r="CO35" s="120"/>
      <c r="CP35" s="120"/>
      <c r="CQ35" s="120"/>
      <c r="CR35" s="120"/>
      <c r="CS35" s="120"/>
      <c r="CT35" s="120"/>
      <c r="CU35" s="120"/>
      <c r="CV35" s="120"/>
      <c r="CW35" s="120"/>
      <c r="CX35" s="120"/>
      <c r="CY35" s="120"/>
      <c r="CZ35" s="120"/>
      <c r="DA35" s="121"/>
    </row>
    <row r="36" spans="1:127" s="5" customFormat="1" ht="16.5" customHeight="1" x14ac:dyDescent="0.25">
      <c r="A36" s="131"/>
      <c r="B36" s="132"/>
      <c r="C36" s="132"/>
      <c r="D36" s="132"/>
      <c r="E36" s="132"/>
      <c r="F36" s="132"/>
      <c r="G36" s="133"/>
      <c r="H36" s="8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39"/>
      <c r="AR36" s="139"/>
      <c r="AS36" s="139"/>
      <c r="AT36" s="139"/>
      <c r="AU36" s="139"/>
      <c r="AV36" s="139"/>
      <c r="AW36" s="139"/>
      <c r="AX36" s="139"/>
      <c r="AY36" s="139"/>
      <c r="AZ36" s="139"/>
      <c r="BA36" s="139"/>
      <c r="BB36" s="139"/>
      <c r="BC36" s="140"/>
      <c r="BD36" s="110" t="s">
        <v>131</v>
      </c>
      <c r="BE36" s="111"/>
      <c r="BF36" s="111"/>
      <c r="BG36" s="111"/>
      <c r="BH36" s="111"/>
      <c r="BI36" s="111"/>
      <c r="BJ36" s="111"/>
      <c r="BK36" s="111"/>
      <c r="BL36" s="111"/>
      <c r="BM36" s="111"/>
      <c r="BN36" s="112"/>
      <c r="BO36" s="113">
        <v>0</v>
      </c>
      <c r="BP36" s="114"/>
      <c r="BQ36" s="114"/>
      <c r="BR36" s="114"/>
      <c r="BS36" s="114"/>
      <c r="BT36" s="114"/>
      <c r="BU36" s="114"/>
      <c r="BV36" s="114"/>
      <c r="BW36" s="114"/>
      <c r="BX36" s="115"/>
      <c r="BY36" s="116">
        <v>0</v>
      </c>
      <c r="BZ36" s="117"/>
      <c r="CA36" s="117"/>
      <c r="CB36" s="117"/>
      <c r="CC36" s="117"/>
      <c r="CD36" s="117"/>
      <c r="CE36" s="117"/>
      <c r="CF36" s="117"/>
      <c r="CG36" s="117"/>
      <c r="CH36" s="118"/>
      <c r="CI36" s="119"/>
      <c r="CJ36" s="120"/>
      <c r="CK36" s="120"/>
      <c r="CL36" s="120"/>
      <c r="CM36" s="120"/>
      <c r="CN36" s="120"/>
      <c r="CO36" s="120"/>
      <c r="CP36" s="120"/>
      <c r="CQ36" s="120"/>
      <c r="CR36" s="120"/>
      <c r="CS36" s="120"/>
      <c r="CT36" s="120"/>
      <c r="CU36" s="120"/>
      <c r="CV36" s="120"/>
      <c r="CW36" s="120"/>
      <c r="CX36" s="120"/>
      <c r="CY36" s="120"/>
      <c r="CZ36" s="120"/>
      <c r="DA36" s="121"/>
    </row>
    <row r="37" spans="1:127" s="5" customFormat="1" ht="16.5" customHeight="1" x14ac:dyDescent="0.25">
      <c r="A37" s="134"/>
      <c r="B37" s="135"/>
      <c r="C37" s="135"/>
      <c r="D37" s="135"/>
      <c r="E37" s="135"/>
      <c r="F37" s="135"/>
      <c r="G37" s="136"/>
      <c r="H37" s="9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  <c r="AW37" s="141"/>
      <c r="AX37" s="141"/>
      <c r="AY37" s="141"/>
      <c r="AZ37" s="141"/>
      <c r="BA37" s="141"/>
      <c r="BB37" s="141"/>
      <c r="BC37" s="142"/>
      <c r="BD37" s="110" t="s">
        <v>79</v>
      </c>
      <c r="BE37" s="111"/>
      <c r="BF37" s="111"/>
      <c r="BG37" s="111"/>
      <c r="BH37" s="111"/>
      <c r="BI37" s="111"/>
      <c r="BJ37" s="111"/>
      <c r="BK37" s="111"/>
      <c r="BL37" s="111"/>
      <c r="BM37" s="111"/>
      <c r="BN37" s="112"/>
      <c r="BO37" s="113">
        <v>0</v>
      </c>
      <c r="BP37" s="114"/>
      <c r="BQ37" s="114"/>
      <c r="BR37" s="114"/>
      <c r="BS37" s="114"/>
      <c r="BT37" s="114"/>
      <c r="BU37" s="114"/>
      <c r="BV37" s="114"/>
      <c r="BW37" s="114"/>
      <c r="BX37" s="115"/>
      <c r="BY37" s="116">
        <v>0</v>
      </c>
      <c r="BZ37" s="117"/>
      <c r="CA37" s="117"/>
      <c r="CB37" s="117"/>
      <c r="CC37" s="117"/>
      <c r="CD37" s="117"/>
      <c r="CE37" s="117"/>
      <c r="CF37" s="117"/>
      <c r="CG37" s="117"/>
      <c r="CH37" s="118"/>
      <c r="CI37" s="119"/>
      <c r="CJ37" s="120"/>
      <c r="CK37" s="120"/>
      <c r="CL37" s="120"/>
      <c r="CM37" s="120"/>
      <c r="CN37" s="120"/>
      <c r="CO37" s="120"/>
      <c r="CP37" s="120"/>
      <c r="CQ37" s="120"/>
      <c r="CR37" s="120"/>
      <c r="CS37" s="120"/>
      <c r="CT37" s="120"/>
      <c r="CU37" s="120"/>
      <c r="CV37" s="120"/>
      <c r="CW37" s="120"/>
      <c r="CX37" s="120"/>
      <c r="CY37" s="120"/>
      <c r="CZ37" s="120"/>
      <c r="DA37" s="121"/>
    </row>
    <row r="38" spans="1:127" s="5" customFormat="1" ht="45" customHeight="1" x14ac:dyDescent="0.25">
      <c r="A38" s="122" t="s">
        <v>75</v>
      </c>
      <c r="B38" s="123"/>
      <c r="C38" s="123"/>
      <c r="D38" s="123"/>
      <c r="E38" s="123"/>
      <c r="F38" s="123"/>
      <c r="G38" s="124"/>
      <c r="H38" s="6"/>
      <c r="I38" s="120" t="s">
        <v>143</v>
      </c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P38" s="120"/>
      <c r="AQ38" s="120"/>
      <c r="AR38" s="120"/>
      <c r="AS38" s="120"/>
      <c r="AT38" s="120"/>
      <c r="AU38" s="120"/>
      <c r="AV38" s="120"/>
      <c r="AW38" s="120"/>
      <c r="AX38" s="120"/>
      <c r="AY38" s="120"/>
      <c r="AZ38" s="120"/>
      <c r="BA38" s="120"/>
      <c r="BB38" s="120"/>
      <c r="BC38" s="121"/>
      <c r="BD38" s="110" t="s">
        <v>5</v>
      </c>
      <c r="BE38" s="111"/>
      <c r="BF38" s="111"/>
      <c r="BG38" s="111"/>
      <c r="BH38" s="111"/>
      <c r="BI38" s="111"/>
      <c r="BJ38" s="111"/>
      <c r="BK38" s="111"/>
      <c r="BL38" s="111"/>
      <c r="BM38" s="111"/>
      <c r="BN38" s="112"/>
      <c r="BO38" s="113" t="s">
        <v>33</v>
      </c>
      <c r="BP38" s="114"/>
      <c r="BQ38" s="114"/>
      <c r="BR38" s="114"/>
      <c r="BS38" s="114"/>
      <c r="BT38" s="114"/>
      <c r="BU38" s="114"/>
      <c r="BV38" s="114"/>
      <c r="BW38" s="114"/>
      <c r="BX38" s="115"/>
      <c r="BY38" s="116">
        <v>0</v>
      </c>
      <c r="BZ38" s="117"/>
      <c r="CA38" s="117"/>
      <c r="CB38" s="117"/>
      <c r="CC38" s="117"/>
      <c r="CD38" s="117"/>
      <c r="CE38" s="117"/>
      <c r="CF38" s="117"/>
      <c r="CG38" s="117"/>
      <c r="CH38" s="118"/>
      <c r="CI38" s="125"/>
      <c r="CJ38" s="126"/>
      <c r="CK38" s="126"/>
      <c r="CL38" s="126"/>
      <c r="CM38" s="126"/>
      <c r="CN38" s="126"/>
      <c r="CO38" s="126"/>
      <c r="CP38" s="126"/>
      <c r="CQ38" s="126"/>
      <c r="CR38" s="126"/>
      <c r="CS38" s="126"/>
      <c r="CT38" s="126"/>
      <c r="CU38" s="126"/>
      <c r="CV38" s="126"/>
      <c r="CW38" s="126"/>
      <c r="CX38" s="126"/>
      <c r="CY38" s="126"/>
      <c r="CZ38" s="126"/>
      <c r="DA38" s="127"/>
      <c r="DD38" s="11"/>
      <c r="DN38" s="12"/>
      <c r="DO38" s="10"/>
      <c r="DP38" s="10"/>
      <c r="DQ38" s="10"/>
      <c r="DR38" s="10"/>
      <c r="DS38" s="10"/>
      <c r="DT38" s="10"/>
      <c r="DU38" s="10"/>
      <c r="DV38" s="10"/>
      <c r="DW38" s="10"/>
    </row>
    <row r="40" spans="1:127" s="1" customFormat="1" ht="13.2" x14ac:dyDescent="0.25">
      <c r="A40" s="1" t="s">
        <v>18</v>
      </c>
    </row>
    <row r="41" spans="1:127" s="1" customFormat="1" ht="13.2" x14ac:dyDescent="0.25"/>
    <row r="42" spans="1:127" s="1" customFormat="1" ht="25.5" customHeight="1" x14ac:dyDescent="0.25">
      <c r="A42" s="108" t="s">
        <v>144</v>
      </c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  <c r="AV42" s="109"/>
      <c r="AW42" s="109"/>
      <c r="AX42" s="109"/>
      <c r="AY42" s="109"/>
      <c r="AZ42" s="109"/>
      <c r="BA42" s="109"/>
      <c r="BB42" s="109"/>
      <c r="BC42" s="109"/>
      <c r="BD42" s="109"/>
      <c r="BE42" s="109"/>
      <c r="BF42" s="109"/>
      <c r="BG42" s="109"/>
      <c r="BH42" s="109"/>
      <c r="BI42" s="109"/>
      <c r="BJ42" s="109"/>
      <c r="BK42" s="109"/>
      <c r="BL42" s="109"/>
      <c r="BM42" s="109"/>
      <c r="BN42" s="109"/>
      <c r="BO42" s="109"/>
      <c r="BP42" s="109"/>
      <c r="BQ42" s="109"/>
      <c r="BR42" s="109"/>
      <c r="BS42" s="109"/>
      <c r="BT42" s="109"/>
      <c r="BU42" s="109"/>
      <c r="BV42" s="109"/>
      <c r="BW42" s="109"/>
      <c r="BX42" s="109"/>
      <c r="BY42" s="109"/>
      <c r="BZ42" s="109"/>
      <c r="CA42" s="109"/>
      <c r="CB42" s="109"/>
      <c r="CC42" s="109"/>
      <c r="CD42" s="109"/>
      <c r="CE42" s="109"/>
      <c r="CF42" s="109"/>
      <c r="CG42" s="109"/>
      <c r="CH42" s="109"/>
      <c r="CI42" s="109"/>
      <c r="CJ42" s="109"/>
      <c r="CK42" s="109"/>
      <c r="CL42" s="109"/>
      <c r="CM42" s="109"/>
      <c r="CN42" s="109"/>
      <c r="CO42" s="109"/>
      <c r="CP42" s="109"/>
      <c r="CQ42" s="109"/>
      <c r="CR42" s="109"/>
      <c r="CS42" s="109"/>
      <c r="CT42" s="109"/>
      <c r="CU42" s="109"/>
      <c r="CV42" s="109"/>
      <c r="CW42" s="109"/>
      <c r="CX42" s="109"/>
      <c r="CY42" s="109"/>
      <c r="CZ42" s="109"/>
      <c r="DA42" s="109"/>
    </row>
    <row r="43" spans="1:127" s="1" customFormat="1" ht="3" customHeight="1" x14ac:dyDescent="0.25"/>
  </sheetData>
  <mergeCells count="119">
    <mergeCell ref="A5:DA5"/>
    <mergeCell ref="A6:DA6"/>
    <mergeCell ref="A7:DA7"/>
    <mergeCell ref="A8:DA8"/>
    <mergeCell ref="A9:DA9"/>
    <mergeCell ref="Q12:DA12"/>
    <mergeCell ref="J13:BH13"/>
    <mergeCell ref="J14:BH14"/>
    <mergeCell ref="A16:G17"/>
    <mergeCell ref="H16:BC17"/>
    <mergeCell ref="BD16:BN17"/>
    <mergeCell ref="BO16:CH16"/>
    <mergeCell ref="CI16:DA17"/>
    <mergeCell ref="BO17:BX17"/>
    <mergeCell ref="BY17:CH17"/>
    <mergeCell ref="A18:G18"/>
    <mergeCell ref="I18:BC18"/>
    <mergeCell ref="BD18:BN18"/>
    <mergeCell ref="BO18:BX18"/>
    <mergeCell ref="BY18:CH18"/>
    <mergeCell ref="CI18:DA18"/>
    <mergeCell ref="A19:G21"/>
    <mergeCell ref="I19:BC21"/>
    <mergeCell ref="BD19:BN19"/>
    <mergeCell ref="BO19:BX19"/>
    <mergeCell ref="BY19:CH19"/>
    <mergeCell ref="CI19:DA19"/>
    <mergeCell ref="BD20:BN20"/>
    <mergeCell ref="BO20:BX20"/>
    <mergeCell ref="BY20:CH20"/>
    <mergeCell ref="CI20:DA20"/>
    <mergeCell ref="BD21:BN21"/>
    <mergeCell ref="BO21:BX21"/>
    <mergeCell ref="BY21:CH21"/>
    <mergeCell ref="CI21:DA21"/>
    <mergeCell ref="A22:G22"/>
    <mergeCell ref="I22:BC22"/>
    <mergeCell ref="BD22:BN22"/>
    <mergeCell ref="BO22:BX22"/>
    <mergeCell ref="BY22:CH22"/>
    <mergeCell ref="CI22:DA22"/>
    <mergeCell ref="A23:G25"/>
    <mergeCell ref="I23:BC25"/>
    <mergeCell ref="BD23:BN23"/>
    <mergeCell ref="BO23:BX23"/>
    <mergeCell ref="BY23:CH23"/>
    <mergeCell ref="CI23:DA23"/>
    <mergeCell ref="BD24:BN24"/>
    <mergeCell ref="BO24:BX24"/>
    <mergeCell ref="BY24:CH24"/>
    <mergeCell ref="CI24:DA24"/>
    <mergeCell ref="BD25:BN25"/>
    <mergeCell ref="BO25:BX25"/>
    <mergeCell ref="BY25:CH25"/>
    <mergeCell ref="CI25:DA25"/>
    <mergeCell ref="A26:G28"/>
    <mergeCell ref="I26:BC28"/>
    <mergeCell ref="BD26:BN26"/>
    <mergeCell ref="BO26:BX26"/>
    <mergeCell ref="BY26:CH26"/>
    <mergeCell ref="CI26:DA26"/>
    <mergeCell ref="BD27:BN27"/>
    <mergeCell ref="BO27:BX27"/>
    <mergeCell ref="BY27:CH27"/>
    <mergeCell ref="CI27:DA27"/>
    <mergeCell ref="BD28:BN28"/>
    <mergeCell ref="BO28:BX28"/>
    <mergeCell ref="BY28:CH28"/>
    <mergeCell ref="CI28:DA28"/>
    <mergeCell ref="A29:G31"/>
    <mergeCell ref="I29:BC31"/>
    <mergeCell ref="BD29:BN29"/>
    <mergeCell ref="BO29:BX29"/>
    <mergeCell ref="BY29:CH29"/>
    <mergeCell ref="CI29:DA29"/>
    <mergeCell ref="BD30:BN30"/>
    <mergeCell ref="BO30:BX30"/>
    <mergeCell ref="BY30:CH30"/>
    <mergeCell ref="CI30:DA30"/>
    <mergeCell ref="BD31:BN31"/>
    <mergeCell ref="BO31:BX31"/>
    <mergeCell ref="BY31:CH31"/>
    <mergeCell ref="CI31:DA31"/>
    <mergeCell ref="BY32:CH32"/>
    <mergeCell ref="CI32:DA32"/>
    <mergeCell ref="BY36:CH36"/>
    <mergeCell ref="CI36:DA36"/>
    <mergeCell ref="BD33:BN33"/>
    <mergeCell ref="BO33:BX33"/>
    <mergeCell ref="BY33:CH33"/>
    <mergeCell ref="CI33:DA33"/>
    <mergeCell ref="BD34:BN34"/>
    <mergeCell ref="BO34:BX34"/>
    <mergeCell ref="BY34:CH34"/>
    <mergeCell ref="CI34:DA34"/>
    <mergeCell ref="DP29:DY29"/>
    <mergeCell ref="A42:DA42"/>
    <mergeCell ref="BD37:BN37"/>
    <mergeCell ref="BO37:BX37"/>
    <mergeCell ref="BY37:CH37"/>
    <mergeCell ref="CI37:DA37"/>
    <mergeCell ref="A38:G38"/>
    <mergeCell ref="I38:BC38"/>
    <mergeCell ref="BD38:BN38"/>
    <mergeCell ref="BO38:BX38"/>
    <mergeCell ref="BY38:CH38"/>
    <mergeCell ref="CI38:DA38"/>
    <mergeCell ref="A35:G37"/>
    <mergeCell ref="I35:BC37"/>
    <mergeCell ref="BD35:BN35"/>
    <mergeCell ref="BO35:BX35"/>
    <mergeCell ref="BY35:CH35"/>
    <mergeCell ref="CI35:DA35"/>
    <mergeCell ref="BD36:BN36"/>
    <mergeCell ref="BO36:BX36"/>
    <mergeCell ref="A32:G34"/>
    <mergeCell ref="I32:BC34"/>
    <mergeCell ref="BD32:BN32"/>
    <mergeCell ref="BO32:BX32"/>
  </mergeCells>
  <pageMargins left="0.78740157480314965" right="0.51181102362204722" top="0.59055118110236227" bottom="0.39370078740157483" header="0.19685039370078741" footer="0.19685039370078741"/>
  <pageSetup paperSize="9" scale="91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стр.1_3</vt:lpstr>
      <vt:lpstr>стр.1</vt:lpstr>
      <vt:lpstr>Лист1</vt:lpstr>
      <vt:lpstr>стр.1!Область_печати</vt:lpstr>
      <vt:lpstr>стр.1_3!Область_печати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user</cp:lastModifiedBy>
  <cp:lastPrinted>2022-03-10T13:53:35Z</cp:lastPrinted>
  <dcterms:created xsi:type="dcterms:W3CDTF">2010-05-19T10:50:44Z</dcterms:created>
  <dcterms:modified xsi:type="dcterms:W3CDTF">2025-03-27T15:09:52Z</dcterms:modified>
</cp:coreProperties>
</file>